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use Shared\SECONDARY SCHOOL PROGRAM\Student Membership Data\"/>
    </mc:Choice>
  </mc:AlternateContent>
  <xr:revisionPtr revIDLastSave="0" documentId="13_ncr:1_{6541773D-EA2C-4C40-932D-A49D94345082}" xr6:coauthVersionLast="46" xr6:coauthVersionMax="46" xr10:uidLastSave="{00000000-0000-0000-0000-000000000000}"/>
  <bookViews>
    <workbookView xWindow="-28920" yWindow="-105" windowWidth="29040" windowHeight="15840" tabRatio="442" activeTab="3" xr2:uid="{99B675E4-0964-4B74-A0FE-724E2E6F2DD8}"/>
  </bookViews>
  <sheets>
    <sheet name="Membership Legend" sheetId="9" r:id="rId1"/>
    <sheet name="School Member Totals" sheetId="7" r:id="rId2"/>
    <sheet name="21-22 MEMBERS" sheetId="3" r:id="rId3"/>
    <sheet name="DATA VALIDATION" sheetId="1" r:id="rId4"/>
  </sheets>
  <definedNames>
    <definedName name="_xlnm._FilterDatabase" localSheetId="2" hidden="1">'21-22 MEMBERS'!$A$1:$AL$5</definedName>
    <definedName name="_xlnm._FilterDatabase" localSheetId="0" hidden="1">'Membership Legend'!$A$1:$P$1</definedName>
    <definedName name="_xlcn.WorksheetConnection_ExampleMembershipPackageTierLegend.xlsxTable1" hidden="1">Table1[]</definedName>
    <definedName name="Alter">'DATA VALIDATION'!$B$2:$F$2</definedName>
    <definedName name="Catholic_Central">'DATA VALIDATION'!$B$3:$D$3</definedName>
    <definedName name="Northmont_MS">'DATA VALIDATION'!$B$1:$F$1</definedName>
    <definedName name="Schools">'DATA VALIDATION'!$A$1:$A$4</definedName>
    <definedName name="West_Carrollton_HS">'DATA VALIDATION'!$B$4:$F$4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Example Membership Package Tier Legend.xlsx!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3" l="1"/>
  <c r="AB3" i="3"/>
  <c r="AB5" i="3"/>
  <c r="P5" i="9" l="1"/>
  <c r="P2" i="9"/>
  <c r="P4" i="9"/>
  <c r="M5" i="9"/>
  <c r="M2" i="9"/>
  <c r="M4" i="9"/>
  <c r="J5" i="9"/>
  <c r="J3" i="9"/>
  <c r="J2" i="9"/>
  <c r="J4" i="9"/>
  <c r="G5" i="9"/>
  <c r="G3" i="9"/>
  <c r="G2" i="9"/>
  <c r="G4" i="9"/>
  <c r="D5" i="9"/>
  <c r="D3" i="9"/>
  <c r="D2" i="9"/>
  <c r="D4" i="9"/>
  <c r="AB9" i="3"/>
  <c r="AB2" i="3"/>
  <c r="AB4" i="3"/>
  <c r="AB7" i="3"/>
  <c r="AB8" i="3"/>
  <c r="AB6" i="3"/>
  <c r="AB1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A680D2-2A4D-4388-BF1C-0515657F043B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AE608E1F-D40E-492F-B54A-79CA564AD48C}" name="WorksheetConnection_Example Membership Package Tier Legend.xlsx!Table1" type="102" refreshedVersion="6" minRefreshableVersion="5">
    <extLst>
      <ext xmlns:x15="http://schemas.microsoft.com/office/spreadsheetml/2010/11/main" uri="{DE250136-89BD-433C-8126-D09CA5730AF9}">
        <x15:connection id="Table1" autoDelete="1">
          <x15:rangePr sourceName="_xlcn.WorksheetConnection_ExampleMembershipPackageTierLegend.xlsxTable1"/>
        </x15:connection>
      </ext>
    </extLst>
  </connection>
</connections>
</file>

<file path=xl/sharedStrings.xml><?xml version="1.0" encoding="utf-8"?>
<sst xmlns="http://schemas.openxmlformats.org/spreadsheetml/2006/main" count="267" uniqueCount="113">
  <si>
    <t>School</t>
  </si>
  <si>
    <t>Alter</t>
  </si>
  <si>
    <t>Catholic Central</t>
  </si>
  <si>
    <t>Date Created</t>
  </si>
  <si>
    <t>Student's Name</t>
  </si>
  <si>
    <t>Last</t>
  </si>
  <si>
    <t>Student's Home Address</t>
  </si>
  <si>
    <t>Address Line 2</t>
  </si>
  <si>
    <t>City</t>
  </si>
  <si>
    <t>State / Province / Region</t>
  </si>
  <si>
    <t>Postal / Zip Code</t>
  </si>
  <si>
    <t>Country</t>
  </si>
  <si>
    <t>Student's Date of Birth</t>
  </si>
  <si>
    <t>Payment Status</t>
  </si>
  <si>
    <t>Payment Total</t>
  </si>
  <si>
    <t>OH</t>
  </si>
  <si>
    <t>United States</t>
  </si>
  <si>
    <t>Student's Email for Muse Updates</t>
  </si>
  <si>
    <t>Unpaid</t>
  </si>
  <si>
    <t>Paid</t>
  </si>
  <si>
    <t>Pay by</t>
  </si>
  <si>
    <t>Check</t>
  </si>
  <si>
    <t>Credit Card</t>
  </si>
  <si>
    <t>authnet</t>
  </si>
  <si>
    <t/>
  </si>
  <si>
    <t>USD</t>
  </si>
  <si>
    <t>Emily Gray</t>
  </si>
  <si>
    <t>2222222222</t>
  </si>
  <si>
    <t>Yes</t>
  </si>
  <si>
    <t>emily.burkman@gmail.com</t>
  </si>
  <si>
    <t>45440</t>
  </si>
  <si>
    <t>Kettering</t>
  </si>
  <si>
    <t>5160 Polen Dr</t>
  </si>
  <si>
    <t>1987-01-16</t>
  </si>
  <si>
    <t>Northmont MS</t>
  </si>
  <si>
    <t>Gray</t>
  </si>
  <si>
    <t>Emily</t>
  </si>
  <si>
    <t>2020-06-19 13:49:36 -0500</t>
  </si>
  <si>
    <t>Mx</t>
  </si>
  <si>
    <t>No</t>
  </si>
  <si>
    <t>2020-06-19 13:46:58 -0500</t>
  </si>
  <si>
    <t>Payment Merchant</t>
  </si>
  <si>
    <t>Payment Confirmation</t>
  </si>
  <si>
    <t>Payment Currency</t>
  </si>
  <si>
    <t>Parent/Guardian: "Sign" this form by typing your full name:</t>
  </si>
  <si>
    <t>~Parent/Guardian's name(s) with prefix (Mr./Miss/Ms/Mrs.)</t>
  </si>
  <si>
    <t>Parent/Guardian's Phone Number</t>
  </si>
  <si>
    <t>Parent/Guardians: Do you want to receive email updates?</t>
  </si>
  <si>
    <t>Parent/Guardian's Email</t>
  </si>
  <si>
    <t>~Student's School Email</t>
  </si>
  <si>
    <t>Student's Phone Number</t>
  </si>
  <si>
    <t>Select Grade</t>
  </si>
  <si>
    <t>Confirm school:</t>
  </si>
  <si>
    <t>Grad Year</t>
  </si>
  <si>
    <t>Bruce</t>
  </si>
  <si>
    <t>Wayne</t>
  </si>
  <si>
    <t>Dick</t>
  </si>
  <si>
    <t>Grayson</t>
  </si>
  <si>
    <t>West Carrollton HS</t>
  </si>
  <si>
    <t>Bob</t>
  </si>
  <si>
    <t>Ferapples</t>
  </si>
  <si>
    <t>Grand Total</t>
  </si>
  <si>
    <t>Barbara</t>
  </si>
  <si>
    <t>Gordon</t>
  </si>
  <si>
    <t>Type</t>
  </si>
  <si>
    <t>Form Type</t>
  </si>
  <si>
    <t>Online</t>
  </si>
  <si>
    <t>Paper</t>
  </si>
  <si>
    <t>2021-2022</t>
  </si>
  <si>
    <t>2021-01-14 10:59:16 -0500</t>
  </si>
  <si>
    <t>Corbin</t>
  </si>
  <si>
    <t>2009-11-01</t>
  </si>
  <si>
    <t>3333333333</t>
  </si>
  <si>
    <t>5160 POLEN DR</t>
  </si>
  <si>
    <t>KETTERING</t>
  </si>
  <si>
    <t>Mrs. Emily Gray</t>
  </si>
  <si>
    <t>Student Membership Count and Paid Status by School</t>
  </si>
  <si>
    <t>Membership Package</t>
  </si>
  <si>
    <t>BRONZE: Membership Only</t>
  </si>
  <si>
    <t>Tier 4</t>
  </si>
  <si>
    <t>Tier 5</t>
  </si>
  <si>
    <t>Tier 3</t>
  </si>
  <si>
    <t>Tier 2</t>
  </si>
  <si>
    <t>Tier 1</t>
  </si>
  <si>
    <t>MUSE-BASIC: Membership Only</t>
  </si>
  <si>
    <t>SILVER: Membership + Muse Musical</t>
  </si>
  <si>
    <t>GOLD: Membership + Muse Musical, Chocolate Factory</t>
  </si>
  <si>
    <t>BROADWAY: Membership + Muse Musical, Chocolate Factory, Joseph…Dreamcoat</t>
  </si>
  <si>
    <t>SUPERSTAR: Membership + Muse Musical, Joseph…Dreamcoat, Chocolate Factory, SpongeBob</t>
  </si>
  <si>
    <t>2021-02-24 19:42:40 -0500</t>
  </si>
  <si>
    <t>Ezra</t>
  </si>
  <si>
    <t>Bridger</t>
  </si>
  <si>
    <t>2006-12-06</t>
  </si>
  <si>
    <t>5160 Polen Dr.</t>
  </si>
  <si>
    <t>Bo Didley</t>
  </si>
  <si>
    <t>adfad</t>
  </si>
  <si>
    <t>Price</t>
  </si>
  <si>
    <t>GOLD: Membership + Muse Musical, Joseph</t>
  </si>
  <si>
    <t xml:space="preserve">GOLD: Membership + Muse Musical, Cinderella </t>
  </si>
  <si>
    <t>MUSE-A-CAL!: Membership + Muse Musical</t>
  </si>
  <si>
    <t>MUSE VALENTINE: Membership + Love Vignettes</t>
  </si>
  <si>
    <t>BROADWAY: Membership + Muse Musical, SpongeBob</t>
  </si>
  <si>
    <t>MUSE ALL-IN!: Membership + Love Vignettes, Muse Musical, SpongeBob</t>
  </si>
  <si>
    <t>SUPERSTAR: Membership + Muse Musical, Charlie</t>
  </si>
  <si>
    <t>MUSE-BOB: Membership + SpongeBob</t>
  </si>
  <si>
    <t>Values</t>
  </si>
  <si>
    <t>Memberships</t>
  </si>
  <si>
    <t>Total Memberships</t>
  </si>
  <si>
    <t>Payments</t>
  </si>
  <si>
    <t>Total Payments</t>
  </si>
  <si>
    <t>CC Fee</t>
  </si>
  <si>
    <t>Declined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</si>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</sst>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7" borderId="0" applyNumberFormat="0" applyBorder="0" applyAlignment="0" applyProtection="0"/>
    <xf numFmtId="44" fontId="6" fillId="0" borderId="0" applyFont="0" applyFill="0" applyBorder="0" applyAlignment="0" applyProtection="0"/>
  </cellStyleXfs>
  <cellXfs count="56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7" borderId="0" xfId="1"/>
    <xf numFmtId="0" fontId="1" fillId="0" borderId="0" xfId="0" applyFont="1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0" borderId="0" xfId="0" applyFont="1"/>
    <xf numFmtId="0" fontId="4" fillId="0" borderId="0" xfId="0" applyFont="1"/>
    <xf numFmtId="0" fontId="0" fillId="8" borderId="0" xfId="0" applyFill="1"/>
    <xf numFmtId="0" fontId="0" fillId="8" borderId="0" xfId="0" applyNumberFormat="1" applyFill="1"/>
    <xf numFmtId="0" fontId="0" fillId="0" borderId="0" xfId="0" applyAlignment="1">
      <alignment horizontal="right"/>
    </xf>
    <xf numFmtId="0" fontId="7" fillId="9" borderId="2" xfId="0" applyFont="1" applyFill="1" applyBorder="1"/>
    <xf numFmtId="0" fontId="9" fillId="7" borderId="3" xfId="1" applyFont="1" applyFill="1" applyBorder="1"/>
    <xf numFmtId="44" fontId="0" fillId="0" borderId="0" xfId="2" applyFont="1"/>
    <xf numFmtId="44" fontId="0" fillId="0" borderId="0" xfId="0" applyNumberFormat="1"/>
    <xf numFmtId="44" fontId="0" fillId="6" borderId="0" xfId="0" applyNumberFormat="1" applyFill="1"/>
    <xf numFmtId="164" fontId="0" fillId="0" borderId="0" xfId="0" applyNumberFormat="1"/>
    <xf numFmtId="164" fontId="0" fillId="8" borderId="0" xfId="0" applyNumberFormat="1" applyFill="1"/>
    <xf numFmtId="164" fontId="8" fillId="0" borderId="0" xfId="0" applyNumberFormat="1" applyFont="1"/>
    <xf numFmtId="0" fontId="8" fillId="0" borderId="0" xfId="0" applyNumberFormat="1" applyFont="1"/>
    <xf numFmtId="0" fontId="0" fillId="0" borderId="0" xfId="0" applyFill="1"/>
    <xf numFmtId="0" fontId="0" fillId="0" borderId="0" xfId="0" applyAlignment="1">
      <alignment wrapText="1"/>
    </xf>
    <xf numFmtId="44" fontId="0" fillId="0" borderId="0" xfId="2" applyFont="1" applyAlignment="1">
      <alignment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top" wrapText="1"/>
    </xf>
    <xf numFmtId="0" fontId="10" fillId="6" borderId="0" xfId="0" applyFont="1" applyFill="1" applyAlignment="1">
      <alignment vertical="top" wrapText="1"/>
    </xf>
    <xf numFmtId="44" fontId="10" fillId="0" borderId="0" xfId="2" applyFont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4" fontId="12" fillId="2" borderId="6" xfId="2" applyFont="1" applyFill="1" applyBorder="1" applyAlignment="1">
      <alignment horizontal="center" vertical="top"/>
    </xf>
    <xf numFmtId="0" fontId="12" fillId="10" borderId="4" xfId="0" applyFont="1" applyFill="1" applyBorder="1" applyAlignment="1">
      <alignment horizontal="center" vertical="top"/>
    </xf>
    <xf numFmtId="0" fontId="12" fillId="11" borderId="4" xfId="0" applyFont="1" applyFill="1" applyBorder="1" applyAlignment="1">
      <alignment horizontal="center" vertical="top"/>
    </xf>
    <xf numFmtId="0" fontId="12" fillId="13" borderId="4" xfId="0" applyFont="1" applyFill="1" applyBorder="1" applyAlignment="1">
      <alignment horizontal="center" vertical="top"/>
    </xf>
    <xf numFmtId="0" fontId="12" fillId="14" borderId="4" xfId="0" applyFont="1" applyFill="1" applyBorder="1" applyAlignment="1">
      <alignment horizontal="center" vertical="top"/>
    </xf>
    <xf numFmtId="0" fontId="12" fillId="15" borderId="4" xfId="0" applyFont="1" applyFill="1" applyBorder="1" applyAlignment="1">
      <alignment horizontal="center" vertical="top"/>
    </xf>
    <xf numFmtId="44" fontId="12" fillId="10" borderId="5" xfId="2" applyFont="1" applyFill="1" applyBorder="1" applyAlignment="1">
      <alignment horizontal="center" vertical="top"/>
    </xf>
    <xf numFmtId="44" fontId="0" fillId="0" borderId="0" xfId="2" applyFont="1" applyAlignment="1">
      <alignment vertical="top" wrapText="1"/>
    </xf>
    <xf numFmtId="44" fontId="12" fillId="11" borderId="5" xfId="2" applyFont="1" applyFill="1" applyBorder="1" applyAlignment="1">
      <alignment horizontal="center" vertical="top"/>
    </xf>
    <xf numFmtId="44" fontId="12" fillId="12" borderId="6" xfId="2" applyFont="1" applyFill="1" applyBorder="1" applyAlignment="1">
      <alignment horizontal="center" vertical="top"/>
    </xf>
    <xf numFmtId="44" fontId="12" fillId="13" borderId="5" xfId="2" applyFont="1" applyFill="1" applyBorder="1" applyAlignment="1">
      <alignment horizontal="center" vertical="top"/>
    </xf>
    <xf numFmtId="44" fontId="12" fillId="3" borderId="6" xfId="2" applyFont="1" applyFill="1" applyBorder="1" applyAlignment="1">
      <alignment horizontal="center" vertical="top"/>
    </xf>
    <xf numFmtId="44" fontId="12" fillId="14" borderId="5" xfId="2" applyFont="1" applyFill="1" applyBorder="1" applyAlignment="1">
      <alignment horizontal="center" vertical="top"/>
    </xf>
    <xf numFmtId="44" fontId="12" fillId="4" borderId="6" xfId="2" applyFont="1" applyFill="1" applyBorder="1" applyAlignment="1">
      <alignment horizontal="center" vertical="top"/>
    </xf>
    <xf numFmtId="44" fontId="10" fillId="6" borderId="0" xfId="2" applyFont="1" applyFill="1" applyAlignment="1">
      <alignment vertical="top" wrapText="1"/>
    </xf>
    <xf numFmtId="44" fontId="12" fillId="15" borderId="5" xfId="2" applyFont="1" applyFill="1" applyBorder="1" applyAlignment="1">
      <alignment horizontal="center" vertical="top"/>
    </xf>
    <xf numFmtId="44" fontId="12" fillId="5" borderId="6" xfId="2" applyFont="1" applyFill="1" applyBorder="1" applyAlignment="1">
      <alignment horizontal="center" vertical="top"/>
    </xf>
    <xf numFmtId="0" fontId="0" fillId="0" borderId="0" xfId="0" applyFont="1"/>
    <xf numFmtId="1" fontId="1" fillId="0" borderId="0" xfId="0" applyNumberFormat="1" applyFont="1"/>
    <xf numFmtId="1" fontId="0" fillId="0" borderId="0" xfId="0" applyNumberFormat="1"/>
    <xf numFmtId="44" fontId="1" fillId="0" borderId="0" xfId="2" applyFont="1"/>
    <xf numFmtId="0" fontId="3" fillId="0" borderId="0" xfId="0" applyNumberFormat="1" applyFont="1" applyFill="1" applyBorder="1" applyAlignment="1" applyProtection="1"/>
    <xf numFmtId="0" fontId="13" fillId="0" borderId="0" xfId="0" applyFont="1"/>
    <xf numFmtId="0" fontId="13" fillId="0" borderId="0" xfId="0" pivotButton="1" applyFont="1"/>
    <xf numFmtId="0" fontId="14" fillId="0" borderId="0" xfId="0" applyNumberFormat="1" applyFont="1" applyFill="1" applyBorder="1" applyAlignment="1" applyProtection="1"/>
    <xf numFmtId="0" fontId="0" fillId="0" borderId="0" xfId="0" applyNumberFormat="1" applyAlignment="1">
      <alignment horizontal="right"/>
    </xf>
  </cellXfs>
  <cellStyles count="3">
    <cellStyle name="Currency" xfId="2" builtinId="4"/>
    <cellStyle name="Good" xfId="1" builtinId="26"/>
    <cellStyle name="Normal" xfId="0" builtinId="0"/>
  </cellStyles>
  <dxfs count="25">
    <dxf>
      <numFmt numFmtId="1" formatCode="0"/>
    </dxf>
    <dxf>
      <alignment horizontal="right" vertical="bottom" textRotation="0" wrapText="0" indent="0" justifyLastLine="0" shrinkToFit="0" readingOrder="0"/>
    </dxf>
    <dxf>
      <fill>
        <patternFill patternType="solid">
          <fgColor rgb="FFFFF2CC"/>
          <bgColor rgb="FF00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bgColor theme="7" tint="0.79998168889431442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</font>
    </dxf>
    <dxf>
      <font>
        <sz val="11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14"/>
      </font>
    </dxf>
    <dxf>
      <font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color auto="1"/>
      </font>
    </dxf>
    <dxf>
      <font>
        <color rgb="FFFF0000"/>
      </font>
    </dxf>
    <dxf>
      <font>
        <color rgb="FFFF0000"/>
      </font>
    </dxf>
    <dxf>
      <numFmt numFmtId="164" formatCode="&quot;$&quot;#,##0.0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mily Gray" refreshedDate="44253.75246851852" backgroundQuery="1" createdVersion="6" refreshedVersion="6" minRefreshableVersion="3" recordCount="0" supportSubquery="1" supportAdvancedDrill="1" xr:uid="{3C53DF7D-1834-435F-BC90-C1F3B22D2A93}">
  <cacheSource type="external" connectionId="1"/>
  <cacheFields count="5">
    <cacheField name="[Table1].[Confirm school:].[Confirm school:]" caption="Confirm school:" numFmtId="0" hierarchy="3" level="1">
      <sharedItems count="4">
        <s v="Alter"/>
        <s v="Catholic Central"/>
        <s v="Northmont MS"/>
        <s v="West Carrollton HS"/>
      </sharedItems>
    </cacheField>
    <cacheField name="[Table1].[Type].[Type]" caption="Type" numFmtId="0" hierarchy="28" level="1">
      <sharedItems count="2">
        <s v="Paper"/>
        <s v="Online"/>
      </sharedItems>
    </cacheField>
    <cacheField name="[Table1].[Payment Status].[Payment Status]" caption="Payment Status" numFmtId="0" hierarchy="22" level="1">
      <sharedItems count="2">
        <s v="Paid"/>
        <s v="Unpaid"/>
      </sharedItems>
    </cacheField>
    <cacheField name="[Measures].[Count of Membership Package]" caption="Count of Membership Package" numFmtId="0" hierarchy="34" level="32767"/>
    <cacheField name="[Measures].[Sum of Payment Total]" caption="Sum of Payment Total" numFmtId="0" hierarchy="35" level="32767"/>
  </cacheFields>
  <cacheHierarchies count="38">
    <cacheHierarchy uniqueName="[Table1].[Date Created]" caption="Date Created" attribute="1" defaultMemberUniqueName="[Table1].[Date Created].[All]" allUniqueName="[Table1].[Date Created].[All]" dimensionUniqueName="[Table1]" displayFolder="" count="0" memberValueDatatype="130" unbalanced="0"/>
    <cacheHierarchy uniqueName="[Table1].[Student's Name]" caption="Student's Name" attribute="1" defaultMemberUniqueName="[Table1].[Student's Name].[All]" allUniqueName="[Table1].[Student's Name].[All]" dimensionUniqueName="[Table1]" displayFolder="" count="0" memberValueDatatype="130" unbalanced="0"/>
    <cacheHierarchy uniqueName="[Table1].[Last]" caption="Last" attribute="1" defaultMemberUniqueName="[Table1].[Last].[All]" allUniqueName="[Table1].[Last].[All]" dimensionUniqueName="[Table1]" displayFolder="" count="0" memberValueDatatype="130" unbalanced="0"/>
    <cacheHierarchy uniqueName="[Table1].[Confirm school:]" caption="Confirm school:" attribute="1" defaultMemberUniqueName="[Table1].[Confirm school:].[All]" allUniqueName="[Table1].[Confirm school: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Select Grade]" caption="Select Grade" attribute="1" defaultMemberUniqueName="[Table1].[Select Grade].[All]" allUniqueName="[Table1].[Select Grade].[All]" dimensionUniqueName="[Table1]" displayFolder="" count="0" memberValueDatatype="20" unbalanced="0"/>
    <cacheHierarchy uniqueName="[Table1].[Student's Date of Birth]" caption="Student's Date of Birth" attribute="1" defaultMemberUniqueName="[Table1].[Student's Date of Birth].[All]" allUniqueName="[Table1].[Student's Date of Birth].[All]" dimensionUniqueName="[Table1]" displayFolder="" count="0" memberValueDatatype="130" unbalanced="0"/>
    <cacheHierarchy uniqueName="[Table1].[Student's Phone Number]" caption="Student's Phone Number" attribute="1" defaultMemberUniqueName="[Table1].[Student's Phone Number].[All]" allUniqueName="[Table1].[Student's Phone Number].[All]" dimensionUniqueName="[Table1]" displayFolder="" count="0" memberValueDatatype="130" unbalanced="0"/>
    <cacheHierarchy uniqueName="[Table1].[Student's Email for Muse Updates]" caption="Student's Email for Muse Updates" attribute="1" defaultMemberUniqueName="[Table1].[Student's Email for Muse Updates].[All]" allUniqueName="[Table1].[Student's Email for Muse Updates].[All]" dimensionUniqueName="[Table1]" displayFolder="" count="0" memberValueDatatype="130" unbalanced="0"/>
    <cacheHierarchy uniqueName="[Table1].[Student's Home Address]" caption="Student's Home Address" attribute="1" defaultMemberUniqueName="[Table1].[Student's Home Address].[All]" allUniqueName="[Table1].[Student's Home Address].[All]" dimensionUniqueName="[Table1]" displayFolder="" count="0" memberValueDatatype="130" unbalanced="0"/>
    <cacheHierarchy uniqueName="[Table1].[Address Line 2]" caption="Address Line 2" attribute="1" defaultMemberUniqueName="[Table1].[Address Line 2].[All]" allUniqueName="[Table1].[Address Line 2].[All]" dimensionUniqueName="[Table1]" displayFolder="" count="0" memberValueDatatype="130" unbalanced="0"/>
    <cacheHierarchy uniqueName="[Table1].[City]" caption="City" attribute="1" defaultMemberUniqueName="[Table1].[City].[All]" allUniqueName="[Table1].[City].[All]" dimensionUniqueName="[Table1]" displayFolder="" count="0" memberValueDatatype="130" unbalanced="0"/>
    <cacheHierarchy uniqueName="[Table1].[State / Province / Region]" caption="State / Province / Region" attribute="1" defaultMemberUniqueName="[Table1].[State / Province / Region].[All]" allUniqueName="[Table1].[State / Province / Region].[All]" dimensionUniqueName="[Table1]" displayFolder="" count="0" memberValueDatatype="130" unbalanced="0"/>
    <cacheHierarchy uniqueName="[Table1].[Postal / Zip Code]" caption="Postal / Zip Code" attribute="1" defaultMemberUniqueName="[Table1].[Postal / Zip Code].[All]" allUniqueName="[Table1].[Postal / Zip Code].[All]" dimensionUniqueName="[Table1]" displayFolder="" count="0" memberValueDatatype="130" unbalanced="0"/>
    <cacheHierarchy uniqueName="[Table1].[Country]" caption="Country" attribute="1" defaultMemberUniqueName="[Table1].[Country].[All]" allUniqueName="[Table1].[Country].[All]" dimensionUniqueName="[Table1]" displayFolder="" count="0" memberValueDatatype="130" unbalanced="0"/>
    <cacheHierarchy uniqueName="[Table1].[~Student's School Email]" caption="~Student's School Email" attribute="1" defaultMemberUniqueName="[Table1].[~Student's School Email].[All]" allUniqueName="[Table1].[~Student's School Email].[All]" dimensionUniqueName="[Table1]" displayFolder="" count="0" memberValueDatatype="130" unbalanced="0"/>
    <cacheHierarchy uniqueName="[Table1].[Membership Package]" caption="Membership Package" attribute="1" defaultMemberUniqueName="[Table1].[Membership Package].[All]" allUniqueName="[Table1].[Membership Package].[All]" dimensionUniqueName="[Table1]" displayFolder="" count="0" memberValueDatatype="130" unbalanced="0"/>
    <cacheHierarchy uniqueName="[Table1].[Parent/Guardian's Email]" caption="Parent/Guardian's Email" attribute="1" defaultMemberUniqueName="[Table1].[Parent/Guardian's Email].[All]" allUniqueName="[Table1].[Parent/Guardian's Email].[All]" dimensionUniqueName="[Table1]" displayFolder="" count="0" memberValueDatatype="130" unbalanced="0"/>
    <cacheHierarchy uniqueName="[Table1].[Parent/Guardians: Do you want to receive email updates?]" caption="Parent/Guardians: Do you want to receive email updates?" attribute="1" defaultMemberUniqueName="[Table1].[Parent/Guardians: Do you want to receive email updates?].[All]" allUniqueName="[Table1].[Parent/Guardians: Do you want to receive email updates?].[All]" dimensionUniqueName="[Table1]" displayFolder="" count="0" memberValueDatatype="130" unbalanced="0"/>
    <cacheHierarchy uniqueName="[Table1].[Parent/Guardian's Phone Number]" caption="Parent/Guardian's Phone Number" attribute="1" defaultMemberUniqueName="[Table1].[Parent/Guardian's Phone Number].[All]" allUniqueName="[Table1].[Parent/Guardian's Phone Number].[All]" dimensionUniqueName="[Table1]" displayFolder="" count="0" memberValueDatatype="130" unbalanced="0"/>
    <cacheHierarchy uniqueName="[Table1].[~Parent/Guardian's name(s) with prefix (Mr./Miss/Ms/Mrs.)]" caption="~Parent/Guardian's name(s) with prefix (Mr./Miss/Ms/Mrs.)" attribute="1" defaultMemberUniqueName="[Table1].[~Parent/Guardian's name(s) with prefix (Mr./Miss/Ms/Mrs.)].[All]" allUniqueName="[Table1].[~Parent/Guardian's name(s) with prefix (Mr./Miss/Ms/Mrs.)].[All]" dimensionUniqueName="[Table1]" displayFolder="" count="0" memberValueDatatype="130" unbalanced="0"/>
    <cacheHierarchy uniqueName="[Table1].[Parent/Guardian: &quot;Sign&quot; this form by typing your full name:]" caption="Parent/Guardian: &quot;Sign&quot; this form by typing your full name:" attribute="1" defaultMemberUniqueName="[Table1].[Parent/Guardian: &quot;Sign&quot; this form by typing your full name:].[All]" allUniqueName="[Table1].[Parent/Guardian: &quot;Sign&quot; this form by typing your full name:].[All]" dimensionUniqueName="[Table1]" displayFolder="" count="0" memberValueDatatype="130" unbalanced="0"/>
    <cacheHierarchy uniqueName="[Table1].[Pay by]" caption="Pay by" attribute="1" defaultMemberUniqueName="[Table1].[Pay by].[All]" allUniqueName="[Table1].[Pay by].[All]" dimensionUniqueName="[Table1]" displayFolder="" count="0" memberValueDatatype="130" unbalanced="0"/>
    <cacheHierarchy uniqueName="[Table1].[Payment Status]" caption="Payment Status" attribute="1" defaultMemberUniqueName="[Table1].[Payment Status].[All]" allUniqueName="[Table1].[Payment Status].[All]" dimensionUniqueName="[Table1]" displayFolder="" count="2" memberValueDatatype="130" unbalanced="0">
      <fieldsUsage count="2">
        <fieldUsage x="-1"/>
        <fieldUsage x="2"/>
      </fieldsUsage>
    </cacheHierarchy>
    <cacheHierarchy uniqueName="[Table1].[Payment Total]" caption="Payment Total" attribute="1" defaultMemberUniqueName="[Table1].[Payment Total].[All]" allUniqueName="[Table1].[Payment Total].[All]" dimensionUniqueName="[Table1]" displayFolder="" count="0" memberValueDatatype="5" unbalanced="0"/>
    <cacheHierarchy uniqueName="[Table1].[Payment Currency]" caption="Payment Currency" attribute="1" defaultMemberUniqueName="[Table1].[Payment Currency].[All]" allUniqueName="[Table1].[Payment Currency].[All]" dimensionUniqueName="[Table1]" displayFolder="" count="0" memberValueDatatype="130" unbalanced="0"/>
    <cacheHierarchy uniqueName="[Table1].[Payment Confirmation]" caption="Payment Confirmation" attribute="1" defaultMemberUniqueName="[Table1].[Payment Confirmation].[All]" allUniqueName="[Table1].[Payment Confirmation].[All]" dimensionUniqueName="[Table1]" displayFolder="" count="0" memberValueDatatype="130" unbalanced="0"/>
    <cacheHierarchy uniqueName="[Table1].[Payment Merchant]" caption="Payment Merchant" attribute="1" defaultMemberUniqueName="[Table1].[Payment Merchant].[All]" allUniqueName="[Table1].[Payment Merchant].[All]" dimensionUniqueName="[Table1]" displayFolder="" count="0" memberValueDatatype="130" unbalanced="0"/>
    <cacheHierarchy uniqueName="[Table1].[Grad Year]" caption="Grad Year" attribute="1" defaultMemberUniqueName="[Table1].[Grad Year].[All]" allUniqueName="[Table1].[Grad Year].[All]" dimensionUniqueName="[Table1]" displayFolder="" count="0" memberValueDatatype="20" unbalanced="0"/>
    <cacheHierarchy uniqueName="[Table1].[Type]" caption="Type" attribute="1" defaultMemberUniqueName="[Table1].[Type].[All]" allUniqueName="[Table1].[Type].[All]" dimensionUniqueName="[Table1]" displayFolder="" count="2" memberValueDatatype="130" unbalanced="0">
      <fieldsUsage count="2">
        <fieldUsage x="-1"/>
        <fieldUsage x="1"/>
      </fieldsUsage>
    </cacheHierarchy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Count of Last]" caption="Count of Last" measure="1" displayFolder="" measureGroup="Table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Count of Type]" caption="Count of Type" measure="1" displayFolder="" measureGroup="Table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Count of Confirm school:]" caption="Count of Confirm school:" measure="1" displayFolder="" measureGroup="Table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Count of Membership Package]" caption="Count of Membership Package" measure="1" displayFolder="" measureGroup="Table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Payment Total]" caption="Sum of Payment Total" measure="1" displayFolder="" measureGroup="Table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Average of Payment Total]" caption="Average of Payment Total" measure="1" displayFolder="" measureGroup="Table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Distinct Count of Membership Package]" caption="Distinct Count of Membership Package" measure="1" displayFolder="" measureGroup="Table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DB346A-8BDA-4A0E-AE6F-02993CD91149}" name="PivotTable3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compact="0" outline="1" outlineData="1" compactData="0" multipleFieldFilters="0">
  <location ref="A4:H16" firstHeaderRow="1" firstDataRow="3" firstDataCol="2"/>
  <pivotFields count="5">
    <pivotField name="School" axis="axisRow" compact="0" allDrilled="1" showAll="0" dataSourceSort="1" defaultSubtotal="0" defaultAttributeDrillState="1">
      <items count="4">
        <item x="0"/>
        <item x="1"/>
        <item x="2"/>
        <item x="3"/>
      </items>
    </pivotField>
    <pivotField name="Form Type" axis="axisRow" compact="0" allDrilled="1" subtotalTop="0" showAll="0" dataSourceSort="1" defaultSubtotal="0" defaultAttributeDrillState="1">
      <items count="2">
        <item x="0"/>
        <item x="1"/>
      </items>
    </pivotField>
    <pivotField axis="axisCol" compact="0" allDrilled="1" outline="0" subtotalTop="0" showAll="0" hideNewItems="1" dataSourceSort="1" defaultSubtotal="0" defaultAttributeDrillState="1">
      <items count="2">
        <item x="0"/>
        <item x="1"/>
      </items>
    </pivotField>
    <pivotField dataField="1" compact="0" subtotalTop="0" showAll="0" defaultSubtotal="0"/>
    <pivotField dataField="1" compact="0" subtotalTop="0" showAll="0" defaultSubtotal="0"/>
  </pivotFields>
  <rowFields count="2">
    <field x="0"/>
    <field x="1"/>
  </rowFields>
  <rowItems count="10">
    <i>
      <x/>
    </i>
    <i r="1">
      <x/>
    </i>
    <i>
      <x v="1"/>
    </i>
    <i r="1">
      <x/>
    </i>
    <i>
      <x v="2"/>
    </i>
    <i r="1">
      <x v="1"/>
    </i>
    <i r="1">
      <x/>
    </i>
    <i>
      <x v="3"/>
    </i>
    <i r="1">
      <x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Memberships" fld="3" subtotal="count" baseField="0" baseItem="0"/>
    <dataField name="Payments" fld="4" baseField="0" baseItem="0" numFmtId="164"/>
  </dataFields>
  <formats count="18">
    <format dxfId="24">
      <pivotArea dataOnly="0" labelOnly="1" grandCol="1" outline="0" fieldPosition="0"/>
    </format>
    <format dxfId="23">
      <pivotArea grandRow="1" grandCol="1" outline="0" collapsedLevelsAreSubtotals="1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outline="0" offset="C256" fieldPosition="0">
        <references count="1">
          <reference field="0" count="1">
            <x v="2"/>
          </reference>
        </references>
      </pivotArea>
    </format>
    <format dxfId="20">
      <pivotArea dataOnly="0" labelOnly="1" outline="0" offset="C256" fieldPosition="0">
        <references count="1">
          <reference field="0" count="1">
            <x v="3"/>
          </reference>
        </references>
      </pivotArea>
    </format>
    <format dxfId="19">
      <pivotArea outline="0" fieldPosition="0">
        <references count="1">
          <reference field="4294967294" count="1">
            <x v="1"/>
          </reference>
        </references>
      </pivotArea>
    </format>
    <format dxfId="18">
      <pivotArea field="2" grandRow="1" outline="0" axis="axisCol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format>
    <format dxfId="17">
      <pivotArea dataOnly="0" outline="0" fieldPosition="0">
        <references count="1">
          <reference field="2" count="1">
            <x v="1"/>
          </reference>
        </references>
      </pivotArea>
    </format>
    <format dxfId="16">
      <pivotArea dataOnly="0" labelOnly="1" outline="0" fieldPosition="0">
        <references count="1">
          <reference field="2" count="1">
            <x v="1"/>
          </reference>
        </references>
      </pivotArea>
    </format>
    <format dxfId="15">
      <pivotArea dataOnly="0" labelOnly="1" outline="0" offset="A256" fieldPosition="0">
        <references count="1">
          <reference field="2" count="1">
            <x v="1"/>
          </reference>
        </references>
      </pivotArea>
    </format>
    <format dxfId="14">
      <pivotArea dataOnly="0" labelOnly="1" outline="0" fieldPosition="0">
        <references count="1">
          <reference field="2" count="1">
            <x v="0"/>
          </reference>
        </references>
      </pivotArea>
    </format>
    <format dxfId="13">
      <pivotArea dataOnly="0" labelOnly="1" outline="0" fieldPosition="0">
        <references count="1">
          <reference field="2" count="1">
            <x v="1"/>
          </reference>
        </references>
      </pivotArea>
    </format>
    <format dxfId="12">
      <pivotArea type="origin" dataOnly="0" labelOnly="1" outline="0" fieldPosition="0"/>
    </format>
    <format dxfId="11">
      <pivotArea field="2" type="button" dataOnly="0" labelOnly="1" outline="0" axis="axisCol" fieldPosition="0"/>
    </format>
    <format dxfId="10">
      <pivotArea field="-2" type="button" dataOnly="0" labelOnly="1" outline="0" axis="axisCol" fieldPosition="1"/>
    </format>
    <format dxfId="9">
      <pivotArea type="topRight" dataOnly="0" labelOnly="1" outline="0" fieldPosition="0"/>
    </format>
    <format dxfId="8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7">
      <pivotArea dataOnly="0" labelOnly="1" outline="0" fieldPosition="0">
        <references count="2">
          <reference field="4294967294" count="1">
            <x v="0"/>
          </reference>
          <reference field="2" count="1" selected="0">
            <x v="1"/>
          </reference>
        </references>
      </pivotArea>
    </format>
  </formats>
  <pivotHierarchies count="3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 caption="Memberships"/>
    <pivotHierarchy dragToData="1" caption="Payments"/>
    <pivotHierarchy dragToData="1"/>
    <pivotHierarchy dragToData="1"/>
  </pivotHierarchies>
  <pivotTableStyleInfo name="PivotStyleMedium9" showRowHeaders="1" showColHeaders="1" showRowStripes="0" showColStripes="0" showLastColumn="1"/>
  <rowHierarchiesUsage count="2">
    <rowHierarchyUsage hierarchyUsage="3"/>
    <rowHierarchyUsage hierarchyUsage="28"/>
  </rowHierarchiesUsage>
  <colHierarchiesUsage count="2">
    <colHierarchyUsage hierarchyUsage="22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Example Membership Package Tier Legend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B7C5CF-7D21-4408-8957-8B38FEA0E8FA}" name="Table1" displayName="Table1" ref="A1:AC11" totalsRowShown="0" headerRowDxfId="3">
  <autoFilter ref="A1:AC11" xr:uid="{547C76A1-84BE-477C-9A47-3809A424D64F}"/>
  <sortState xmlns:xlrd2="http://schemas.microsoft.com/office/spreadsheetml/2017/richdata2" ref="A2:AC10">
    <sortCondition sortBy="cellColor" ref="C1:C10" dxfId="2"/>
  </sortState>
  <tableColumns count="29">
    <tableColumn id="1" xr3:uid="{B2AD4C47-33FD-4EDD-9B43-7A0E3620BE5E}" name="Date Created"/>
    <tableColumn id="2" xr3:uid="{27F5D5AF-B7E1-4607-BA3B-8A52032699C5}" name="Student's Name"/>
    <tableColumn id="3" xr3:uid="{E5F9391B-6436-4142-B997-40A644207A2B}" name="Last"/>
    <tableColumn id="4" xr3:uid="{94AAC0EF-BCAD-4009-9EA4-61710ED2E519}" name="Confirm school:"/>
    <tableColumn id="5" xr3:uid="{F2DF709D-4EC5-4895-802A-C55B5A959F47}" name="Select Grade" dataDxfId="1"/>
    <tableColumn id="6" xr3:uid="{2AB3FF5F-14ED-424A-8404-FCB867ADE037}" name="Student's Date of Birth"/>
    <tableColumn id="7" xr3:uid="{FA925509-BD08-48C5-A7D1-AA26BC04C901}" name="Student's Phone Number"/>
    <tableColumn id="8" xr3:uid="{D52D4762-375D-44FF-B1AC-CFAE4B30A520}" name="Student's Email for Muse Updates"/>
    <tableColumn id="9" xr3:uid="{775B8FDB-7989-48A3-8F2E-43B1A538C313}" name="Student's Home Address"/>
    <tableColumn id="10" xr3:uid="{1ED4FCEE-A969-45D3-8135-5B732360BF31}" name="Address Line 2"/>
    <tableColumn id="11" xr3:uid="{959DCEB5-7E4D-4CB6-9E6B-9197AFABA87C}" name="City"/>
    <tableColumn id="12" xr3:uid="{75A9D028-13AD-417C-98AF-27E7EEFFAEAA}" name="State / Province / Region"/>
    <tableColumn id="13" xr3:uid="{4600305D-48E6-4839-A5C8-91B3B6BDF442}" name="Postal / Zip Code"/>
    <tableColumn id="14" xr3:uid="{3A1855EB-8947-4B8E-A101-D11370CA824D}" name="Country"/>
    <tableColumn id="15" xr3:uid="{044D15AD-3482-4EB9-9BC2-D0478863771E}" name="~Student's School Email"/>
    <tableColumn id="16" xr3:uid="{68AE9360-4243-4D92-B62C-C6D67854400B}" name="Membership Package"/>
    <tableColumn id="17" xr3:uid="{4A630E3E-894C-4B30-AF9E-1762159CADA0}" name="Parent/Guardian's Email"/>
    <tableColumn id="18" xr3:uid="{DE1DA663-361B-4A20-A057-CEF2929BC2D9}" name="Parent/Guardians: Do you want to receive email updates?"/>
    <tableColumn id="19" xr3:uid="{6ECC63A8-A7AD-41A0-861A-C5E33450CFCD}" name="Parent/Guardian's Phone Number"/>
    <tableColumn id="20" xr3:uid="{57FC3C60-791D-40B4-905D-0A4CA2A66F17}" name="~Parent/Guardian's name(s) with prefix (Mr./Miss/Ms/Mrs.)"/>
    <tableColumn id="21" xr3:uid="{C054652B-A31D-4BAB-9EB6-2B7E85E8BEBA}" name="Parent/Guardian: &quot;Sign&quot; this form by typing your full name:"/>
    <tableColumn id="22" xr3:uid="{021D0A9F-C70E-4C59-985C-9DE77456EE46}" name="Pay by"/>
    <tableColumn id="23" xr3:uid="{C99F16DC-AB1D-4078-BAFF-5ADB4AF9A008}" name="Payment Status"/>
    <tableColumn id="24" xr3:uid="{58E84048-5469-4EAF-94DA-4931F6657757}" name="Payment Total" dataCellStyle="Currency"/>
    <tableColumn id="25" xr3:uid="{8036A9F6-BA39-4793-BA24-255FED5A0BB2}" name="Payment Currency"/>
    <tableColumn id="26" xr3:uid="{C633DFC6-E1C6-4A26-B613-016709522CFC}" name="Payment Confirmation" dataDxfId="0"/>
    <tableColumn id="27" xr3:uid="{CE8C8574-CF93-43B8-8193-297C291D38B6}" name="Payment Merchant"/>
    <tableColumn id="28" xr3:uid="{CE0C2D6E-4EA4-4BAF-ABC0-46EBA150A4CE}" name="Grad Year" dataCellStyle="Good">
      <calculatedColumnFormula>2021+(12-E2)</calculatedColumnFormula>
    </tableColumn>
    <tableColumn id="30" xr3:uid="{078168A7-1E90-4A93-A8B1-00806AC819F0}" name="Type" dataCellStyle="Goo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CE685-1E06-4071-B3F4-9F6AD0FE30A8}">
  <sheetPr>
    <pageSetUpPr fitToPage="1"/>
  </sheetPr>
  <dimension ref="A1:P61"/>
  <sheetViews>
    <sheetView view="pageLayout" zoomScale="55" zoomScaleNormal="85" zoomScaleSheetLayoutView="55" zoomScalePageLayoutView="55" workbookViewId="0">
      <selection activeCell="D6" sqref="D6"/>
    </sheetView>
  </sheetViews>
  <sheetFormatPr defaultRowHeight="15" x14ac:dyDescent="0.25"/>
  <cols>
    <col min="1" max="1" width="24.5703125" style="22" bestFit="1" customWidth="1"/>
    <col min="2" max="2" width="34.7109375" style="22" bestFit="1" customWidth="1"/>
    <col min="3" max="3" width="11.85546875" style="23" customWidth="1"/>
    <col min="4" max="4" width="14.140625" style="23" customWidth="1"/>
    <col min="5" max="5" width="45.42578125" style="22" customWidth="1"/>
    <col min="6" max="6" width="14.85546875" style="23" bestFit="1" customWidth="1"/>
    <col min="7" max="7" width="14.28515625" style="23" customWidth="1"/>
    <col min="8" max="8" width="44.140625" style="22" customWidth="1"/>
    <col min="9" max="9" width="13.140625" style="23" customWidth="1"/>
    <col min="10" max="10" width="13.7109375" style="23" customWidth="1"/>
    <col min="11" max="11" width="47.28515625" style="22" customWidth="1"/>
    <col min="12" max="12" width="11.7109375" style="23" customWidth="1"/>
    <col min="13" max="13" width="14.42578125" style="23" customWidth="1"/>
    <col min="14" max="14" width="45.5703125" style="22" customWidth="1"/>
    <col min="15" max="15" width="12.28515625" style="23" customWidth="1"/>
    <col min="16" max="16" width="13.85546875" style="23" customWidth="1"/>
    <col min="17" max="16384" width="9.140625" style="22"/>
  </cols>
  <sheetData>
    <row r="1" spans="1:16" s="29" customFormat="1" ht="27" thickBot="1" x14ac:dyDescent="0.3">
      <c r="A1" s="28" t="s">
        <v>0</v>
      </c>
      <c r="B1" s="31" t="s">
        <v>83</v>
      </c>
      <c r="C1" s="36" t="s">
        <v>96</v>
      </c>
      <c r="D1" s="30" t="s">
        <v>110</v>
      </c>
      <c r="E1" s="32" t="s">
        <v>82</v>
      </c>
      <c r="F1" s="38" t="s">
        <v>96</v>
      </c>
      <c r="G1" s="39" t="s">
        <v>110</v>
      </c>
      <c r="H1" s="33" t="s">
        <v>81</v>
      </c>
      <c r="I1" s="40" t="s">
        <v>96</v>
      </c>
      <c r="J1" s="41" t="s">
        <v>110</v>
      </c>
      <c r="K1" s="34" t="s">
        <v>79</v>
      </c>
      <c r="L1" s="42" t="s">
        <v>96</v>
      </c>
      <c r="M1" s="43" t="s">
        <v>110</v>
      </c>
      <c r="N1" s="35" t="s">
        <v>80</v>
      </c>
      <c r="O1" s="45" t="s">
        <v>96</v>
      </c>
      <c r="P1" s="46" t="s">
        <v>110</v>
      </c>
    </row>
    <row r="2" spans="1:16" s="25" customFormat="1" ht="36" customHeight="1" x14ac:dyDescent="0.25">
      <c r="A2" s="25" t="s">
        <v>1</v>
      </c>
      <c r="B2" s="25" t="s">
        <v>78</v>
      </c>
      <c r="C2" s="27">
        <v>15</v>
      </c>
      <c r="D2" s="27">
        <f>(C2*0.029)+0.3</f>
        <v>0.73499999999999999</v>
      </c>
      <c r="E2" s="25" t="s">
        <v>85</v>
      </c>
      <c r="F2" s="27">
        <v>30</v>
      </c>
      <c r="G2" s="27">
        <f>(F2*0.029)+0.3</f>
        <v>1.17</v>
      </c>
      <c r="H2" s="25" t="s">
        <v>97</v>
      </c>
      <c r="I2" s="27">
        <v>37</v>
      </c>
      <c r="J2" s="27">
        <f>(I2*0.029)+0.3</f>
        <v>1.373</v>
      </c>
      <c r="K2" s="25" t="s">
        <v>101</v>
      </c>
      <c r="L2" s="27">
        <v>58</v>
      </c>
      <c r="M2" s="27">
        <f>(L2*0.029)+0.3</f>
        <v>1.9820000000000002</v>
      </c>
      <c r="N2" s="25" t="s">
        <v>103</v>
      </c>
      <c r="O2" s="27">
        <v>58</v>
      </c>
      <c r="P2" s="27">
        <f>(O2*0.029)+0.3</f>
        <v>1.9820000000000002</v>
      </c>
    </row>
    <row r="3" spans="1:16" s="25" customFormat="1" ht="36" customHeight="1" x14ac:dyDescent="0.25">
      <c r="A3" s="25" t="s">
        <v>2</v>
      </c>
      <c r="B3" s="25" t="s">
        <v>78</v>
      </c>
      <c r="C3" s="27">
        <v>20</v>
      </c>
      <c r="D3" s="27">
        <f>(C3*0.029)+0.3</f>
        <v>0.88000000000000012</v>
      </c>
      <c r="E3" s="25" t="s">
        <v>85</v>
      </c>
      <c r="F3" s="27">
        <v>35</v>
      </c>
      <c r="G3" s="27">
        <f>(F3*0.029)+0.3</f>
        <v>1.3150000000000002</v>
      </c>
      <c r="H3" s="25" t="s">
        <v>98</v>
      </c>
      <c r="I3" s="27">
        <v>51</v>
      </c>
      <c r="J3" s="27">
        <f>(I3*0.029)+0.3</f>
        <v>1.7790000000000001</v>
      </c>
      <c r="K3" s="26"/>
      <c r="L3" s="44"/>
      <c r="M3" s="44"/>
      <c r="N3" s="26"/>
      <c r="O3" s="44"/>
      <c r="P3" s="44"/>
    </row>
    <row r="4" spans="1:16" s="25" customFormat="1" ht="36" customHeight="1" x14ac:dyDescent="0.25">
      <c r="A4" s="25" t="s">
        <v>34</v>
      </c>
      <c r="B4" s="25" t="s">
        <v>78</v>
      </c>
      <c r="C4" s="27">
        <v>25</v>
      </c>
      <c r="D4" s="27">
        <f>(C4*0.029)+0.3</f>
        <v>1.0250000000000001</v>
      </c>
      <c r="E4" s="25" t="s">
        <v>85</v>
      </c>
      <c r="F4" s="27">
        <v>45</v>
      </c>
      <c r="G4" s="27">
        <f>(F4*0.029)+0.3</f>
        <v>1.6050000000000002</v>
      </c>
      <c r="H4" s="25" t="s">
        <v>86</v>
      </c>
      <c r="I4" s="27">
        <v>75</v>
      </c>
      <c r="J4" s="27">
        <f>(I4*0.029)+0.3</f>
        <v>2.4750000000000001</v>
      </c>
      <c r="K4" s="25" t="s">
        <v>87</v>
      </c>
      <c r="L4" s="27">
        <v>85</v>
      </c>
      <c r="M4" s="27">
        <f>(L4*0.029)+0.3</f>
        <v>2.7650000000000001</v>
      </c>
      <c r="N4" s="25" t="s">
        <v>88</v>
      </c>
      <c r="O4" s="27">
        <v>115</v>
      </c>
      <c r="P4" s="27">
        <f>(O4*0.029)+0.3</f>
        <v>3.6349999999999998</v>
      </c>
    </row>
    <row r="5" spans="1:16" s="25" customFormat="1" ht="36" customHeight="1" x14ac:dyDescent="0.25">
      <c r="A5" s="25" t="s">
        <v>58</v>
      </c>
      <c r="B5" s="25" t="s">
        <v>84</v>
      </c>
      <c r="C5" s="27">
        <v>20</v>
      </c>
      <c r="D5" s="27">
        <f>(C5*0.029)+0.3</f>
        <v>0.88000000000000012</v>
      </c>
      <c r="E5" s="25" t="s">
        <v>100</v>
      </c>
      <c r="F5" s="27">
        <v>32</v>
      </c>
      <c r="G5" s="27">
        <f>(F5*0.029)+0.3</f>
        <v>1.228</v>
      </c>
      <c r="H5" s="25" t="s">
        <v>99</v>
      </c>
      <c r="I5" s="27">
        <v>35</v>
      </c>
      <c r="J5" s="27">
        <f>(I5*0.029)+0.3</f>
        <v>1.3150000000000002</v>
      </c>
      <c r="K5" s="25" t="s">
        <v>102</v>
      </c>
      <c r="L5" s="27">
        <v>47</v>
      </c>
      <c r="M5" s="27">
        <f>(L5*0.029)+0.3</f>
        <v>1.663</v>
      </c>
      <c r="N5" s="25" t="s">
        <v>104</v>
      </c>
      <c r="O5" s="27">
        <v>57</v>
      </c>
      <c r="P5" s="27">
        <f>(O5*0.029)+0.3</f>
        <v>1.9530000000000001</v>
      </c>
    </row>
    <row r="6" spans="1:16" s="25" customFormat="1" ht="36" customHeight="1" x14ac:dyDescent="0.25">
      <c r="C6" s="27"/>
      <c r="D6" s="27"/>
      <c r="F6" s="27"/>
      <c r="G6" s="27"/>
      <c r="I6" s="27"/>
      <c r="J6" s="27"/>
      <c r="L6" s="27"/>
      <c r="M6" s="27"/>
      <c r="O6" s="27"/>
      <c r="P6" s="27"/>
    </row>
    <row r="7" spans="1:16" s="25" customFormat="1" ht="36" customHeight="1" x14ac:dyDescent="0.25">
      <c r="C7" s="27"/>
      <c r="D7" s="27"/>
      <c r="F7" s="27"/>
      <c r="G7" s="27"/>
      <c r="I7" s="27"/>
      <c r="J7" s="27"/>
      <c r="L7" s="27"/>
      <c r="M7" s="27"/>
      <c r="O7" s="27"/>
      <c r="P7" s="27"/>
    </row>
    <row r="8" spans="1:16" s="25" customFormat="1" ht="36" customHeight="1" x14ac:dyDescent="0.25">
      <c r="C8" s="27"/>
      <c r="D8" s="27"/>
      <c r="F8" s="27"/>
      <c r="G8" s="27"/>
      <c r="I8" s="27"/>
      <c r="J8" s="27"/>
      <c r="L8" s="27"/>
      <c r="M8" s="27"/>
      <c r="O8" s="27"/>
      <c r="P8" s="27"/>
    </row>
    <row r="9" spans="1:16" s="25" customFormat="1" ht="36" customHeight="1" x14ac:dyDescent="0.25">
      <c r="C9" s="27"/>
      <c r="D9" s="27"/>
      <c r="F9" s="27"/>
      <c r="G9" s="27"/>
      <c r="I9" s="27"/>
      <c r="J9" s="27"/>
      <c r="L9" s="27"/>
      <c r="M9" s="27"/>
      <c r="O9" s="27"/>
      <c r="P9" s="27"/>
    </row>
    <row r="10" spans="1:16" s="25" customFormat="1" ht="36" customHeight="1" x14ac:dyDescent="0.25">
      <c r="C10" s="27"/>
      <c r="D10" s="27"/>
      <c r="F10" s="27"/>
      <c r="G10" s="27"/>
      <c r="I10" s="27"/>
      <c r="J10" s="27"/>
      <c r="L10" s="27"/>
      <c r="M10" s="27"/>
      <c r="O10" s="27"/>
      <c r="P10" s="27"/>
    </row>
    <row r="11" spans="1:16" s="25" customFormat="1" ht="36" customHeight="1" x14ac:dyDescent="0.25">
      <c r="C11" s="27"/>
      <c r="D11" s="27"/>
      <c r="F11" s="27"/>
      <c r="G11" s="27"/>
      <c r="I11" s="27"/>
      <c r="J11" s="27"/>
      <c r="L11" s="27"/>
      <c r="M11" s="27"/>
      <c r="O11" s="27"/>
      <c r="P11" s="27"/>
    </row>
    <row r="12" spans="1:16" s="25" customFormat="1" ht="36" customHeight="1" x14ac:dyDescent="0.25">
      <c r="C12" s="27"/>
      <c r="D12" s="27"/>
      <c r="F12" s="27"/>
      <c r="G12" s="27"/>
      <c r="I12" s="27"/>
      <c r="J12" s="27"/>
      <c r="L12" s="27"/>
      <c r="M12" s="27"/>
      <c r="O12" s="27"/>
      <c r="P12" s="27"/>
    </row>
    <row r="13" spans="1:16" s="25" customFormat="1" ht="36" customHeight="1" x14ac:dyDescent="0.25">
      <c r="C13" s="27"/>
      <c r="D13" s="27"/>
      <c r="F13" s="27"/>
      <c r="G13" s="27"/>
      <c r="I13" s="27"/>
      <c r="J13" s="27"/>
      <c r="L13" s="27"/>
      <c r="M13" s="27"/>
      <c r="O13" s="27"/>
      <c r="P13" s="27"/>
    </row>
    <row r="14" spans="1:16" s="25" customFormat="1" ht="36" customHeight="1" x14ac:dyDescent="0.25">
      <c r="C14" s="27"/>
      <c r="D14" s="27"/>
      <c r="F14" s="27"/>
      <c r="G14" s="27"/>
      <c r="I14" s="27"/>
      <c r="J14" s="27"/>
      <c r="L14" s="27"/>
      <c r="M14" s="27"/>
      <c r="O14" s="27"/>
      <c r="P14" s="27"/>
    </row>
    <row r="15" spans="1:16" s="25" customFormat="1" ht="36" customHeight="1" x14ac:dyDescent="0.25">
      <c r="C15" s="27"/>
      <c r="D15" s="27"/>
      <c r="F15" s="27"/>
      <c r="G15" s="27"/>
      <c r="I15" s="27"/>
      <c r="J15" s="27"/>
      <c r="L15" s="27"/>
      <c r="M15" s="27"/>
      <c r="O15" s="27"/>
      <c r="P15" s="27"/>
    </row>
    <row r="16" spans="1:16" s="25" customFormat="1" ht="36" customHeight="1" x14ac:dyDescent="0.25">
      <c r="C16" s="27"/>
      <c r="D16" s="27"/>
      <c r="F16" s="27"/>
      <c r="G16" s="27"/>
      <c r="I16" s="27"/>
      <c r="J16" s="27"/>
      <c r="L16" s="27"/>
      <c r="M16" s="27"/>
      <c r="O16" s="27"/>
      <c r="P16" s="27"/>
    </row>
    <row r="17" spans="3:16" s="25" customFormat="1" ht="36" customHeight="1" x14ac:dyDescent="0.25">
      <c r="C17" s="27"/>
      <c r="D17" s="27"/>
      <c r="F17" s="27"/>
      <c r="G17" s="27"/>
      <c r="I17" s="27"/>
      <c r="J17" s="27"/>
      <c r="L17" s="27"/>
      <c r="M17" s="27"/>
      <c r="O17" s="27"/>
      <c r="P17" s="27"/>
    </row>
    <row r="18" spans="3:16" s="25" customFormat="1" ht="36" customHeight="1" x14ac:dyDescent="0.25">
      <c r="C18" s="27"/>
      <c r="D18" s="27"/>
      <c r="F18" s="27"/>
      <c r="G18" s="27"/>
      <c r="I18" s="27"/>
      <c r="J18" s="27"/>
      <c r="L18" s="27"/>
      <c r="M18" s="27"/>
      <c r="O18" s="27"/>
      <c r="P18" s="27"/>
    </row>
    <row r="19" spans="3:16" s="25" customFormat="1" ht="36" customHeight="1" x14ac:dyDescent="0.25">
      <c r="C19" s="27"/>
      <c r="D19" s="27"/>
      <c r="F19" s="27"/>
      <c r="G19" s="27"/>
      <c r="I19" s="27"/>
      <c r="J19" s="27"/>
      <c r="L19" s="27"/>
      <c r="M19" s="27"/>
      <c r="O19" s="27"/>
      <c r="P19" s="27"/>
    </row>
    <row r="20" spans="3:16" s="25" customFormat="1" ht="36" customHeight="1" x14ac:dyDescent="0.25">
      <c r="C20" s="27"/>
      <c r="D20" s="27"/>
      <c r="F20" s="27"/>
      <c r="G20" s="27"/>
      <c r="I20" s="27"/>
      <c r="J20" s="27"/>
      <c r="L20" s="27"/>
      <c r="M20" s="27"/>
      <c r="O20" s="27"/>
      <c r="P20" s="27"/>
    </row>
    <row r="21" spans="3:16" s="25" customFormat="1" ht="36" customHeight="1" x14ac:dyDescent="0.25">
      <c r="C21" s="27"/>
      <c r="D21" s="27"/>
      <c r="F21" s="27"/>
      <c r="G21" s="27"/>
      <c r="I21" s="27"/>
      <c r="J21" s="27"/>
      <c r="L21" s="27"/>
      <c r="M21" s="27"/>
      <c r="O21" s="27"/>
      <c r="P21" s="27"/>
    </row>
    <row r="22" spans="3:16" s="25" customFormat="1" ht="36" customHeight="1" x14ac:dyDescent="0.25">
      <c r="C22" s="27"/>
      <c r="D22" s="27"/>
      <c r="F22" s="27"/>
      <c r="G22" s="27"/>
      <c r="I22" s="27"/>
      <c r="J22" s="27"/>
      <c r="L22" s="27"/>
      <c r="M22" s="27"/>
      <c r="O22" s="27"/>
      <c r="P22" s="27"/>
    </row>
    <row r="23" spans="3:16" s="25" customFormat="1" ht="36" customHeight="1" x14ac:dyDescent="0.25">
      <c r="C23" s="27"/>
      <c r="D23" s="27"/>
      <c r="F23" s="27"/>
      <c r="G23" s="27"/>
      <c r="I23" s="27"/>
      <c r="J23" s="27"/>
      <c r="L23" s="27"/>
      <c r="M23" s="27"/>
      <c r="O23" s="27"/>
      <c r="P23" s="27"/>
    </row>
    <row r="24" spans="3:16" s="25" customFormat="1" ht="36" customHeight="1" x14ac:dyDescent="0.25">
      <c r="C24" s="27"/>
      <c r="D24" s="27"/>
      <c r="F24" s="27"/>
      <c r="G24" s="27"/>
      <c r="I24" s="27"/>
      <c r="J24" s="27"/>
      <c r="L24" s="27"/>
      <c r="M24" s="27"/>
      <c r="O24" s="27"/>
      <c r="P24" s="27"/>
    </row>
    <row r="25" spans="3:16" s="25" customFormat="1" ht="36" customHeight="1" x14ac:dyDescent="0.25">
      <c r="C25" s="27"/>
      <c r="D25" s="27"/>
      <c r="F25" s="27"/>
      <c r="G25" s="27"/>
      <c r="I25" s="27"/>
      <c r="J25" s="27"/>
      <c r="L25" s="27"/>
      <c r="M25" s="27"/>
      <c r="O25" s="27"/>
      <c r="P25" s="27"/>
    </row>
    <row r="26" spans="3:16" s="25" customFormat="1" ht="36" customHeight="1" x14ac:dyDescent="0.25">
      <c r="C26" s="27"/>
      <c r="D26" s="27"/>
      <c r="F26" s="27"/>
      <c r="G26" s="27"/>
      <c r="I26" s="27"/>
      <c r="J26" s="27"/>
      <c r="L26" s="27"/>
      <c r="M26" s="27"/>
      <c r="O26" s="27"/>
      <c r="P26" s="27"/>
    </row>
    <row r="27" spans="3:16" s="25" customFormat="1" ht="36" customHeight="1" x14ac:dyDescent="0.25">
      <c r="C27" s="27"/>
      <c r="D27" s="27"/>
      <c r="F27" s="27"/>
      <c r="G27" s="27"/>
      <c r="I27" s="27"/>
      <c r="J27" s="27"/>
      <c r="L27" s="27"/>
      <c r="M27" s="27"/>
      <c r="O27" s="27"/>
      <c r="P27" s="27"/>
    </row>
    <row r="28" spans="3:16" s="25" customFormat="1" ht="36" customHeight="1" x14ac:dyDescent="0.25">
      <c r="C28" s="27"/>
      <c r="D28" s="27"/>
      <c r="F28" s="27"/>
      <c r="G28" s="27"/>
      <c r="I28" s="27"/>
      <c r="J28" s="27"/>
      <c r="L28" s="27"/>
      <c r="M28" s="27"/>
      <c r="O28" s="27"/>
      <c r="P28" s="27"/>
    </row>
    <row r="29" spans="3:16" s="25" customFormat="1" ht="36" customHeight="1" x14ac:dyDescent="0.25">
      <c r="C29" s="27"/>
      <c r="D29" s="27"/>
      <c r="F29" s="27"/>
      <c r="G29" s="27"/>
      <c r="I29" s="27"/>
      <c r="J29" s="27"/>
      <c r="L29" s="27"/>
      <c r="M29" s="27"/>
      <c r="O29" s="27"/>
      <c r="P29" s="27"/>
    </row>
    <row r="30" spans="3:16" s="25" customFormat="1" ht="36" customHeight="1" x14ac:dyDescent="0.25">
      <c r="C30" s="27"/>
      <c r="D30" s="27"/>
      <c r="F30" s="27"/>
      <c r="G30" s="27"/>
      <c r="I30" s="27"/>
      <c r="J30" s="27"/>
      <c r="L30" s="27"/>
      <c r="M30" s="27"/>
      <c r="O30" s="27"/>
      <c r="P30" s="27"/>
    </row>
    <row r="31" spans="3:16" s="25" customFormat="1" ht="36" customHeight="1" x14ac:dyDescent="0.25">
      <c r="C31" s="27"/>
      <c r="D31" s="27"/>
      <c r="F31" s="27"/>
      <c r="G31" s="27"/>
      <c r="I31" s="27"/>
      <c r="J31" s="27"/>
      <c r="L31" s="27"/>
      <c r="M31" s="27"/>
      <c r="O31" s="27"/>
      <c r="P31" s="27"/>
    </row>
    <row r="32" spans="3:16" s="25" customFormat="1" ht="36" customHeight="1" x14ac:dyDescent="0.25">
      <c r="C32" s="27"/>
      <c r="D32" s="27"/>
      <c r="F32" s="27"/>
      <c r="G32" s="27"/>
      <c r="I32" s="27"/>
      <c r="J32" s="27"/>
      <c r="L32" s="27"/>
      <c r="M32" s="27"/>
      <c r="O32" s="27"/>
      <c r="P32" s="27"/>
    </row>
    <row r="33" spans="3:16" s="25" customFormat="1" ht="36" customHeight="1" x14ac:dyDescent="0.25">
      <c r="C33" s="27"/>
      <c r="D33" s="27"/>
      <c r="F33" s="27"/>
      <c r="G33" s="27"/>
      <c r="I33" s="27"/>
      <c r="J33" s="27"/>
      <c r="L33" s="27"/>
      <c r="M33" s="27"/>
      <c r="O33" s="27"/>
      <c r="P33" s="27"/>
    </row>
    <row r="34" spans="3:16" s="25" customFormat="1" ht="36" customHeight="1" x14ac:dyDescent="0.25">
      <c r="C34" s="27"/>
      <c r="D34" s="27"/>
      <c r="F34" s="27"/>
      <c r="G34" s="27"/>
      <c r="I34" s="27"/>
      <c r="J34" s="27"/>
      <c r="L34" s="27"/>
      <c r="M34" s="27"/>
      <c r="O34" s="27"/>
      <c r="P34" s="27"/>
    </row>
    <row r="35" spans="3:16" s="25" customFormat="1" ht="36" customHeight="1" x14ac:dyDescent="0.25">
      <c r="C35" s="27"/>
      <c r="D35" s="27"/>
      <c r="F35" s="27"/>
      <c r="G35" s="27"/>
      <c r="I35" s="27"/>
      <c r="J35" s="27"/>
      <c r="L35" s="27"/>
      <c r="M35" s="27"/>
      <c r="O35" s="27"/>
      <c r="P35" s="27"/>
    </row>
    <row r="36" spans="3:16" s="25" customFormat="1" ht="36" customHeight="1" x14ac:dyDescent="0.25">
      <c r="C36" s="27"/>
      <c r="D36" s="27"/>
      <c r="F36" s="27"/>
      <c r="G36" s="27"/>
      <c r="I36" s="27"/>
      <c r="J36" s="27"/>
      <c r="L36" s="27"/>
      <c r="M36" s="27"/>
      <c r="O36" s="27"/>
      <c r="P36" s="27"/>
    </row>
    <row r="37" spans="3:16" s="25" customFormat="1" ht="36" customHeight="1" x14ac:dyDescent="0.25">
      <c r="C37" s="27"/>
      <c r="D37" s="27"/>
      <c r="F37" s="27"/>
      <c r="G37" s="27"/>
      <c r="I37" s="27"/>
      <c r="J37" s="27"/>
      <c r="L37" s="27"/>
      <c r="M37" s="27"/>
      <c r="O37" s="27"/>
      <c r="P37" s="27"/>
    </row>
    <row r="38" spans="3:16" s="25" customFormat="1" ht="36" customHeight="1" x14ac:dyDescent="0.25">
      <c r="C38" s="27"/>
      <c r="D38" s="27"/>
      <c r="F38" s="27"/>
      <c r="G38" s="27"/>
      <c r="I38" s="27"/>
      <c r="J38" s="27"/>
      <c r="L38" s="27"/>
      <c r="M38" s="27"/>
      <c r="O38" s="27"/>
      <c r="P38" s="27"/>
    </row>
    <row r="39" spans="3:16" s="25" customFormat="1" ht="36" customHeight="1" x14ac:dyDescent="0.25">
      <c r="C39" s="27"/>
      <c r="D39" s="27"/>
      <c r="F39" s="27"/>
      <c r="G39" s="27"/>
      <c r="I39" s="27"/>
      <c r="J39" s="27"/>
      <c r="L39" s="27"/>
      <c r="M39" s="27"/>
      <c r="O39" s="27"/>
      <c r="P39" s="27"/>
    </row>
    <row r="40" spans="3:16" s="25" customFormat="1" ht="36" customHeight="1" x14ac:dyDescent="0.25">
      <c r="C40" s="27"/>
      <c r="D40" s="27"/>
      <c r="F40" s="27"/>
      <c r="G40" s="27"/>
      <c r="I40" s="27"/>
      <c r="J40" s="27"/>
      <c r="L40" s="27"/>
      <c r="M40" s="27"/>
      <c r="O40" s="27"/>
      <c r="P40" s="27"/>
    </row>
    <row r="41" spans="3:16" s="25" customFormat="1" ht="36" customHeight="1" x14ac:dyDescent="0.25">
      <c r="C41" s="27"/>
      <c r="D41" s="27"/>
      <c r="F41" s="27"/>
      <c r="G41" s="27"/>
      <c r="I41" s="27"/>
      <c r="J41" s="27"/>
      <c r="L41" s="27"/>
      <c r="M41" s="27"/>
      <c r="O41" s="27"/>
      <c r="P41" s="27"/>
    </row>
    <row r="42" spans="3:16" s="25" customFormat="1" ht="36" customHeight="1" x14ac:dyDescent="0.25">
      <c r="C42" s="27"/>
      <c r="D42" s="27"/>
      <c r="F42" s="27"/>
      <c r="G42" s="27"/>
      <c r="I42" s="27"/>
      <c r="J42" s="27"/>
      <c r="L42" s="27"/>
      <c r="M42" s="27"/>
      <c r="O42" s="27"/>
      <c r="P42" s="27"/>
    </row>
    <row r="43" spans="3:16" s="25" customFormat="1" ht="36" customHeight="1" x14ac:dyDescent="0.25">
      <c r="C43" s="27"/>
      <c r="D43" s="27"/>
      <c r="F43" s="27"/>
      <c r="G43" s="27"/>
      <c r="I43" s="27"/>
      <c r="J43" s="27"/>
      <c r="L43" s="27"/>
      <c r="M43" s="27"/>
      <c r="O43" s="27"/>
      <c r="P43" s="27"/>
    </row>
    <row r="44" spans="3:16" s="25" customFormat="1" ht="36" customHeight="1" x14ac:dyDescent="0.25">
      <c r="C44" s="27"/>
      <c r="D44" s="27"/>
      <c r="F44" s="27"/>
      <c r="G44" s="27"/>
      <c r="I44" s="27"/>
      <c r="J44" s="27"/>
      <c r="L44" s="27"/>
      <c r="M44" s="27"/>
      <c r="O44" s="27"/>
      <c r="P44" s="27"/>
    </row>
    <row r="45" spans="3:16" s="25" customFormat="1" ht="36" customHeight="1" x14ac:dyDescent="0.25">
      <c r="C45" s="27"/>
      <c r="D45" s="27"/>
      <c r="F45" s="27"/>
      <c r="G45" s="27"/>
      <c r="I45" s="27"/>
      <c r="J45" s="27"/>
      <c r="L45" s="27"/>
      <c r="M45" s="27"/>
      <c r="O45" s="27"/>
      <c r="P45" s="27"/>
    </row>
    <row r="46" spans="3:16" s="25" customFormat="1" ht="36" customHeight="1" x14ac:dyDescent="0.25">
      <c r="C46" s="27"/>
      <c r="D46" s="27"/>
      <c r="F46" s="27"/>
      <c r="G46" s="27"/>
      <c r="I46" s="27"/>
      <c r="J46" s="27"/>
      <c r="L46" s="27"/>
      <c r="M46" s="27"/>
      <c r="O46" s="27"/>
      <c r="P46" s="27"/>
    </row>
    <row r="47" spans="3:16" s="25" customFormat="1" ht="36" customHeight="1" x14ac:dyDescent="0.25">
      <c r="C47" s="27"/>
      <c r="D47" s="27"/>
      <c r="F47" s="27"/>
      <c r="G47" s="27"/>
      <c r="I47" s="27"/>
      <c r="J47" s="27"/>
      <c r="L47" s="27"/>
      <c r="M47" s="27"/>
      <c r="O47" s="27"/>
      <c r="P47" s="27"/>
    </row>
    <row r="48" spans="3:16" s="25" customFormat="1" ht="36" customHeight="1" x14ac:dyDescent="0.25">
      <c r="C48" s="27"/>
      <c r="D48" s="27"/>
      <c r="F48" s="27"/>
      <c r="G48" s="27"/>
      <c r="I48" s="27"/>
      <c r="J48" s="27"/>
      <c r="L48" s="27"/>
      <c r="M48" s="27"/>
      <c r="O48" s="27"/>
      <c r="P48" s="27"/>
    </row>
    <row r="49" spans="3:16" s="25" customFormat="1" ht="36" customHeight="1" x14ac:dyDescent="0.25">
      <c r="C49" s="27"/>
      <c r="D49" s="27"/>
      <c r="F49" s="27"/>
      <c r="G49" s="27"/>
      <c r="I49" s="27"/>
      <c r="J49" s="27"/>
      <c r="L49" s="27"/>
      <c r="M49" s="27"/>
      <c r="O49" s="27"/>
      <c r="P49" s="27"/>
    </row>
    <row r="50" spans="3:16" s="25" customFormat="1" ht="36" customHeight="1" x14ac:dyDescent="0.25">
      <c r="C50" s="27"/>
      <c r="D50" s="27"/>
      <c r="F50" s="27"/>
      <c r="G50" s="27"/>
      <c r="I50" s="27"/>
      <c r="J50" s="27"/>
      <c r="L50" s="27"/>
      <c r="M50" s="27"/>
      <c r="O50" s="27"/>
      <c r="P50" s="27"/>
    </row>
    <row r="51" spans="3:16" s="25" customFormat="1" ht="36" customHeight="1" x14ac:dyDescent="0.25">
      <c r="C51" s="27"/>
      <c r="D51" s="27"/>
      <c r="F51" s="27"/>
      <c r="G51" s="27"/>
      <c r="I51" s="27"/>
      <c r="J51" s="27"/>
      <c r="L51" s="27"/>
      <c r="M51" s="27"/>
      <c r="O51" s="27"/>
      <c r="P51" s="27"/>
    </row>
    <row r="52" spans="3:16" s="25" customFormat="1" ht="36" customHeight="1" x14ac:dyDescent="0.25">
      <c r="C52" s="27"/>
      <c r="D52" s="27"/>
      <c r="F52" s="27"/>
      <c r="G52" s="27"/>
      <c r="I52" s="27"/>
      <c r="J52" s="27"/>
      <c r="L52" s="27"/>
      <c r="M52" s="27"/>
      <c r="O52" s="27"/>
      <c r="P52" s="27"/>
    </row>
    <row r="53" spans="3:16" s="25" customFormat="1" ht="36" customHeight="1" x14ac:dyDescent="0.25">
      <c r="C53" s="27"/>
      <c r="D53" s="27"/>
      <c r="F53" s="27"/>
      <c r="G53" s="27"/>
      <c r="I53" s="27"/>
      <c r="J53" s="27"/>
      <c r="L53" s="27"/>
      <c r="M53" s="27"/>
      <c r="O53" s="27"/>
      <c r="P53" s="27"/>
    </row>
    <row r="54" spans="3:16" s="25" customFormat="1" ht="36" customHeight="1" x14ac:dyDescent="0.25">
      <c r="C54" s="27"/>
      <c r="D54" s="27"/>
      <c r="F54" s="27"/>
      <c r="G54" s="27"/>
      <c r="I54" s="27"/>
      <c r="J54" s="27"/>
      <c r="L54" s="27"/>
      <c r="M54" s="27"/>
      <c r="O54" s="27"/>
      <c r="P54" s="27"/>
    </row>
    <row r="55" spans="3:16" s="25" customFormat="1" ht="36" customHeight="1" x14ac:dyDescent="0.25">
      <c r="C55" s="27"/>
      <c r="D55" s="27"/>
      <c r="F55" s="27"/>
      <c r="G55" s="27"/>
      <c r="I55" s="27"/>
      <c r="J55" s="27"/>
      <c r="L55" s="27"/>
      <c r="M55" s="27"/>
      <c r="O55" s="27"/>
      <c r="P55" s="27"/>
    </row>
    <row r="56" spans="3:16" s="25" customFormat="1" ht="36" customHeight="1" x14ac:dyDescent="0.25">
      <c r="C56" s="27"/>
      <c r="D56" s="27"/>
      <c r="F56" s="27"/>
      <c r="G56" s="27"/>
      <c r="I56" s="27"/>
      <c r="J56" s="27"/>
      <c r="L56" s="27"/>
      <c r="M56" s="27"/>
      <c r="O56" s="27"/>
      <c r="P56" s="27"/>
    </row>
    <row r="57" spans="3:16" s="25" customFormat="1" ht="36" customHeight="1" x14ac:dyDescent="0.25">
      <c r="C57" s="27"/>
      <c r="D57" s="27"/>
      <c r="F57" s="27"/>
      <c r="G57" s="27"/>
      <c r="I57" s="27"/>
      <c r="J57" s="27"/>
      <c r="L57" s="27"/>
      <c r="M57" s="27"/>
      <c r="O57" s="27"/>
      <c r="P57" s="27"/>
    </row>
    <row r="58" spans="3:16" s="25" customFormat="1" ht="36" customHeight="1" x14ac:dyDescent="0.25">
      <c r="C58" s="27"/>
      <c r="D58" s="27"/>
      <c r="F58" s="27"/>
      <c r="G58" s="27"/>
      <c r="I58" s="27"/>
      <c r="J58" s="27"/>
      <c r="L58" s="27"/>
      <c r="M58" s="27"/>
      <c r="O58" s="27"/>
      <c r="P58" s="27"/>
    </row>
    <row r="59" spans="3:16" s="25" customFormat="1" ht="36" customHeight="1" x14ac:dyDescent="0.25">
      <c r="C59" s="27"/>
      <c r="D59" s="27"/>
      <c r="F59" s="27"/>
      <c r="G59" s="27"/>
      <c r="I59" s="27"/>
      <c r="J59" s="27"/>
      <c r="L59" s="27"/>
      <c r="M59" s="27"/>
      <c r="O59" s="27"/>
      <c r="P59" s="27"/>
    </row>
    <row r="60" spans="3:16" s="25" customFormat="1" ht="36" customHeight="1" x14ac:dyDescent="0.25">
      <c r="C60" s="27"/>
      <c r="D60" s="27"/>
      <c r="F60" s="27"/>
      <c r="G60" s="27"/>
      <c r="I60" s="27"/>
      <c r="J60" s="27"/>
      <c r="L60" s="27"/>
      <c r="M60" s="27"/>
      <c r="O60" s="27"/>
      <c r="P60" s="27"/>
    </row>
    <row r="61" spans="3:16" s="24" customFormat="1" x14ac:dyDescent="0.25">
      <c r="C61" s="37"/>
      <c r="D61" s="37"/>
      <c r="F61" s="37"/>
      <c r="G61" s="37"/>
      <c r="I61" s="37"/>
      <c r="J61" s="37"/>
      <c r="L61" s="37"/>
      <c r="M61" s="37"/>
      <c r="O61" s="37"/>
      <c r="P61" s="37"/>
    </row>
  </sheetData>
  <autoFilter ref="A1:P1" xr:uid="{995D47E8-705E-4AEB-9908-90863CC3B705}">
    <sortState xmlns:xlrd2="http://schemas.microsoft.com/office/spreadsheetml/2017/richdata2" ref="A2:P5">
      <sortCondition ref="A1"/>
    </sortState>
  </autoFilter>
  <pageMargins left="0.7" right="0.7" top="0.75" bottom="0.75" header="0.3" footer="0.3"/>
  <pageSetup paperSize="5" scale="42" fitToHeight="0" orientation="landscape" r:id="rId1"/>
  <headerFooter>
    <oddHeader>&amp;C&amp;"-,Bold"&amp;22 2021-2022 Student Membership Packages
by School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69DF-BE25-492C-8F9C-56FB554A8234}">
  <dimension ref="A1:H16"/>
  <sheetViews>
    <sheetView workbookViewId="0">
      <selection activeCell="D29" sqref="D29"/>
    </sheetView>
  </sheetViews>
  <sheetFormatPr defaultRowHeight="15" x14ac:dyDescent="0.25"/>
  <cols>
    <col min="1" max="1" width="17.85546875" bestFit="1" customWidth="1"/>
    <col min="2" max="2" width="12.5703125" bestFit="1" customWidth="1"/>
    <col min="3" max="6" width="13.42578125" bestFit="1" customWidth="1"/>
    <col min="7" max="7" width="18.42578125" bestFit="1" customWidth="1"/>
    <col min="8" max="10" width="14.7109375" bestFit="1" customWidth="1"/>
    <col min="11" max="11" width="25.7109375" bestFit="1" customWidth="1"/>
  </cols>
  <sheetData>
    <row r="1" spans="1:8" ht="21" x14ac:dyDescent="0.35">
      <c r="A1" s="8" t="s">
        <v>76</v>
      </c>
    </row>
    <row r="2" spans="1:8" ht="18.75" x14ac:dyDescent="0.3">
      <c r="A2" s="7" t="s">
        <v>68</v>
      </c>
    </row>
    <row r="3" spans="1:8" ht="18.75" x14ac:dyDescent="0.3">
      <c r="A3" s="7"/>
    </row>
    <row r="4" spans="1:8" s="52" customFormat="1" ht="11.25" x14ac:dyDescent="0.2">
      <c r="C4" s="53" t="s">
        <v>13</v>
      </c>
      <c r="D4" s="53" t="s">
        <v>105</v>
      </c>
    </row>
    <row r="5" spans="1:8" ht="18.75" x14ac:dyDescent="0.3">
      <c r="A5" s="52"/>
      <c r="B5" s="52"/>
      <c r="C5" s="51" t="s">
        <v>19</v>
      </c>
      <c r="D5" s="51"/>
      <c r="E5" s="51" t="s">
        <v>18</v>
      </c>
      <c r="F5" s="54"/>
      <c r="G5" s="9" t="s">
        <v>107</v>
      </c>
      <c r="H5" s="9" t="s">
        <v>109</v>
      </c>
    </row>
    <row r="6" spans="1:8" x14ac:dyDescent="0.25">
      <c r="A6" s="5" t="s">
        <v>0</v>
      </c>
      <c r="B6" s="5" t="s">
        <v>65</v>
      </c>
      <c r="C6" s="47" t="s">
        <v>106</v>
      </c>
      <c r="D6" t="s">
        <v>108</v>
      </c>
      <c r="E6" s="47" t="s">
        <v>106</v>
      </c>
      <c r="F6" t="s">
        <v>108</v>
      </c>
      <c r="G6" s="9"/>
      <c r="H6" s="9"/>
    </row>
    <row r="7" spans="1:8" x14ac:dyDescent="0.25">
      <c r="A7" t="s">
        <v>1</v>
      </c>
      <c r="C7" s="6"/>
      <c r="D7" s="17"/>
      <c r="E7" s="20"/>
      <c r="F7" s="19"/>
      <c r="G7" s="6"/>
      <c r="H7" s="17"/>
    </row>
    <row r="8" spans="1:8" x14ac:dyDescent="0.25">
      <c r="B8" t="s">
        <v>67</v>
      </c>
      <c r="C8" s="6">
        <v>1</v>
      </c>
      <c r="D8" s="17">
        <v>20</v>
      </c>
      <c r="E8" s="20"/>
      <c r="F8" s="19"/>
      <c r="G8" s="6">
        <v>1</v>
      </c>
      <c r="H8" s="17">
        <v>20</v>
      </c>
    </row>
    <row r="9" spans="1:8" x14ac:dyDescent="0.25">
      <c r="A9" t="s">
        <v>2</v>
      </c>
      <c r="C9" s="6"/>
      <c r="D9" s="17"/>
      <c r="E9" s="20"/>
      <c r="F9" s="19"/>
      <c r="G9" s="6"/>
      <c r="H9" s="17"/>
    </row>
    <row r="10" spans="1:8" x14ac:dyDescent="0.25">
      <c r="B10" t="s">
        <v>67</v>
      </c>
      <c r="C10" s="6">
        <v>1</v>
      </c>
      <c r="D10" s="17">
        <v>25</v>
      </c>
      <c r="E10" s="20"/>
      <c r="F10" s="19"/>
      <c r="G10" s="6">
        <v>1</v>
      </c>
      <c r="H10" s="17">
        <v>25</v>
      </c>
    </row>
    <row r="11" spans="1:8" x14ac:dyDescent="0.25">
      <c r="A11" t="s">
        <v>34</v>
      </c>
      <c r="C11" s="6"/>
      <c r="D11" s="17"/>
      <c r="E11" s="20"/>
      <c r="F11" s="19"/>
      <c r="G11" s="6"/>
      <c r="H11" s="17"/>
    </row>
    <row r="12" spans="1:8" x14ac:dyDescent="0.25">
      <c r="B12" t="s">
        <v>66</v>
      </c>
      <c r="C12" s="6">
        <v>2</v>
      </c>
      <c r="D12" s="17">
        <v>121.6</v>
      </c>
      <c r="E12" s="20">
        <v>2</v>
      </c>
      <c r="F12" s="19">
        <v>90</v>
      </c>
      <c r="G12" s="6">
        <v>4</v>
      </c>
      <c r="H12" s="17">
        <v>211.6</v>
      </c>
    </row>
    <row r="13" spans="1:8" x14ac:dyDescent="0.25">
      <c r="B13" t="s">
        <v>67</v>
      </c>
      <c r="C13" s="6">
        <v>1</v>
      </c>
      <c r="D13" s="17">
        <v>45</v>
      </c>
      <c r="E13" s="20"/>
      <c r="F13" s="19"/>
      <c r="G13" s="6">
        <v>1</v>
      </c>
      <c r="H13" s="17">
        <v>45</v>
      </c>
    </row>
    <row r="14" spans="1:8" x14ac:dyDescent="0.25">
      <c r="A14" t="s">
        <v>58</v>
      </c>
      <c r="C14" s="6"/>
      <c r="D14" s="17"/>
      <c r="E14" s="20"/>
      <c r="F14" s="19"/>
      <c r="G14" s="6"/>
      <c r="H14" s="17"/>
    </row>
    <row r="15" spans="1:8" x14ac:dyDescent="0.25">
      <c r="B15" t="s">
        <v>67</v>
      </c>
      <c r="C15" s="6">
        <v>1</v>
      </c>
      <c r="D15" s="17">
        <v>60</v>
      </c>
      <c r="E15" s="20"/>
      <c r="F15" s="19"/>
      <c r="G15" s="6">
        <v>1</v>
      </c>
      <c r="H15" s="17">
        <v>60</v>
      </c>
    </row>
    <row r="16" spans="1:8" x14ac:dyDescent="0.25">
      <c r="A16" t="s">
        <v>61</v>
      </c>
      <c r="C16" s="6">
        <v>6</v>
      </c>
      <c r="D16" s="17">
        <v>271.60000000000002</v>
      </c>
      <c r="E16" s="20">
        <v>2</v>
      </c>
      <c r="F16" s="19">
        <v>90</v>
      </c>
      <c r="G16" s="10">
        <v>8</v>
      </c>
      <c r="H16" s="18">
        <v>361.6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2BF19-1B3F-49B5-A038-4892350F0F33}">
  <sheetPr>
    <tabColor rgb="FF92D050"/>
  </sheetPr>
  <dimension ref="A1:AC11"/>
  <sheetViews>
    <sheetView workbookViewId="0">
      <selection activeCell="P11" sqref="P11"/>
    </sheetView>
  </sheetViews>
  <sheetFormatPr defaultRowHeight="15" x14ac:dyDescent="0.25"/>
  <cols>
    <col min="1" max="1" width="23.5703125" bestFit="1" customWidth="1"/>
    <col min="2" max="2" width="17.5703125" bestFit="1" customWidth="1"/>
    <col min="3" max="3" width="13.42578125" customWidth="1"/>
    <col min="4" max="4" width="17.85546875" bestFit="1" customWidth="1"/>
    <col min="5" max="5" width="14.5703125" style="11" customWidth="1"/>
    <col min="6" max="6" width="23.7109375" hidden="1" customWidth="1"/>
    <col min="7" max="7" width="26" hidden="1" customWidth="1"/>
    <col min="8" max="8" width="34" hidden="1" customWidth="1"/>
    <col min="9" max="9" width="25.42578125" hidden="1" customWidth="1"/>
    <col min="10" max="10" width="13.85546875" hidden="1" customWidth="1"/>
    <col min="11" max="11" width="9.28515625" hidden="1" customWidth="1"/>
    <col min="12" max="12" width="23.28515625" hidden="1" customWidth="1"/>
    <col min="13" max="13" width="16" hidden="1" customWidth="1"/>
    <col min="14" max="14" width="12.85546875" hidden="1" customWidth="1"/>
    <col min="15" max="15" width="26" hidden="1" customWidth="1"/>
    <col min="16" max="16" width="50" customWidth="1"/>
    <col min="17" max="17" width="26" hidden="1" customWidth="1"/>
    <col min="18" max="18" width="9.140625" hidden="1" customWidth="1"/>
    <col min="19" max="19" width="31.85546875" hidden="1" customWidth="1"/>
    <col min="20" max="20" width="21" hidden="1" customWidth="1"/>
    <col min="21" max="21" width="55" hidden="1" customWidth="1"/>
    <col min="22" max="22" width="10.85546875" customWidth="1"/>
    <col min="23" max="23" width="16.85546875" customWidth="1"/>
    <col min="24" max="24" width="15.85546875" style="14" customWidth="1"/>
    <col min="25" max="25" width="19.28515625" customWidth="1"/>
    <col min="26" max="26" width="23.140625" style="49" customWidth="1"/>
    <col min="27" max="27" width="20" customWidth="1"/>
    <col min="28" max="28" width="11.85546875" customWidth="1"/>
  </cols>
  <sheetData>
    <row r="1" spans="1:29" x14ac:dyDescent="0.25">
      <c r="A1" s="2" t="s">
        <v>3</v>
      </c>
      <c r="B1" s="2" t="s">
        <v>4</v>
      </c>
      <c r="C1" s="2" t="s">
        <v>5</v>
      </c>
      <c r="D1" s="2" t="s">
        <v>52</v>
      </c>
      <c r="E1" s="4" t="s">
        <v>51</v>
      </c>
      <c r="F1" s="2" t="s">
        <v>12</v>
      </c>
      <c r="G1" s="2" t="s">
        <v>50</v>
      </c>
      <c r="H1" s="2" t="s">
        <v>17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49</v>
      </c>
      <c r="P1" s="2" t="s">
        <v>77</v>
      </c>
      <c r="Q1" s="2" t="s">
        <v>48</v>
      </c>
      <c r="R1" s="2" t="s">
        <v>47</v>
      </c>
      <c r="S1" s="2" t="s">
        <v>46</v>
      </c>
      <c r="T1" s="2" t="s">
        <v>45</v>
      </c>
      <c r="U1" s="2" t="s">
        <v>44</v>
      </c>
      <c r="V1" s="2" t="s">
        <v>20</v>
      </c>
      <c r="W1" s="2" t="s">
        <v>13</v>
      </c>
      <c r="X1" s="50" t="s">
        <v>14</v>
      </c>
      <c r="Y1" s="2" t="s">
        <v>43</v>
      </c>
      <c r="Z1" s="48" t="s">
        <v>42</v>
      </c>
      <c r="AA1" s="2" t="s">
        <v>41</v>
      </c>
      <c r="AB1" s="3" t="s">
        <v>53</v>
      </c>
      <c r="AC1" s="3" t="s">
        <v>64</v>
      </c>
    </row>
    <row r="2" spans="1:29" x14ac:dyDescent="0.25">
      <c r="A2" t="s">
        <v>40</v>
      </c>
      <c r="B2" t="s">
        <v>36</v>
      </c>
      <c r="C2" t="s">
        <v>35</v>
      </c>
      <c r="D2" t="s">
        <v>34</v>
      </c>
      <c r="E2" s="55">
        <v>8</v>
      </c>
      <c r="F2" t="s">
        <v>33</v>
      </c>
      <c r="G2" t="s">
        <v>27</v>
      </c>
      <c r="H2" t="s">
        <v>29</v>
      </c>
      <c r="I2" t="s">
        <v>32</v>
      </c>
      <c r="J2" t="s">
        <v>24</v>
      </c>
      <c r="K2" t="s">
        <v>31</v>
      </c>
      <c r="L2" t="s">
        <v>15</v>
      </c>
      <c r="M2" t="s">
        <v>30</v>
      </c>
      <c r="N2" t="s">
        <v>16</v>
      </c>
      <c r="O2" t="s">
        <v>29</v>
      </c>
      <c r="P2" t="s">
        <v>85</v>
      </c>
      <c r="Q2" t="s">
        <v>29</v>
      </c>
      <c r="R2" t="s">
        <v>39</v>
      </c>
      <c r="S2" t="s">
        <v>27</v>
      </c>
      <c r="T2" t="s">
        <v>38</v>
      </c>
      <c r="U2" t="s">
        <v>26</v>
      </c>
      <c r="V2" t="s">
        <v>21</v>
      </c>
      <c r="W2" t="s">
        <v>18</v>
      </c>
      <c r="X2" s="14">
        <v>45</v>
      </c>
      <c r="Y2" t="s">
        <v>25</v>
      </c>
      <c r="Z2" s="49" t="s">
        <v>24</v>
      </c>
      <c r="AA2" t="s">
        <v>23</v>
      </c>
      <c r="AB2" s="3">
        <f t="shared" ref="AB2:AB10" si="0">2021+(12-E2)</f>
        <v>2025</v>
      </c>
      <c r="AC2" s="3" t="s">
        <v>66</v>
      </c>
    </row>
    <row r="3" spans="1:29" x14ac:dyDescent="0.25">
      <c r="A3" t="s">
        <v>37</v>
      </c>
      <c r="B3" t="s">
        <v>36</v>
      </c>
      <c r="C3" t="s">
        <v>35</v>
      </c>
      <c r="D3" t="s">
        <v>34</v>
      </c>
      <c r="E3" s="55">
        <v>8</v>
      </c>
      <c r="F3" t="s">
        <v>33</v>
      </c>
      <c r="G3" t="s">
        <v>27</v>
      </c>
      <c r="H3" t="s">
        <v>29</v>
      </c>
      <c r="I3" t="s">
        <v>32</v>
      </c>
      <c r="J3" t="s">
        <v>24</v>
      </c>
      <c r="K3" t="s">
        <v>31</v>
      </c>
      <c r="L3" t="s">
        <v>15</v>
      </c>
      <c r="M3" t="s">
        <v>30</v>
      </c>
      <c r="N3" t="s">
        <v>16</v>
      </c>
      <c r="O3" t="s">
        <v>29</v>
      </c>
      <c r="P3" t="s">
        <v>85</v>
      </c>
      <c r="Q3" t="s">
        <v>29</v>
      </c>
      <c r="R3" t="s">
        <v>28</v>
      </c>
      <c r="S3" t="s">
        <v>27</v>
      </c>
      <c r="T3" t="s">
        <v>26</v>
      </c>
      <c r="U3" t="s">
        <v>26</v>
      </c>
      <c r="V3" t="s">
        <v>22</v>
      </c>
      <c r="W3" t="s">
        <v>19</v>
      </c>
      <c r="X3" s="14">
        <v>46.6</v>
      </c>
      <c r="Y3" t="s">
        <v>25</v>
      </c>
      <c r="Z3" s="49">
        <v>3.6209485023948E+16</v>
      </c>
      <c r="AA3" t="s">
        <v>23</v>
      </c>
      <c r="AB3" s="3">
        <f t="shared" si="0"/>
        <v>2025</v>
      </c>
      <c r="AC3" s="3" t="s">
        <v>66</v>
      </c>
    </row>
    <row r="4" spans="1:29" x14ac:dyDescent="0.25">
      <c r="A4" t="s">
        <v>69</v>
      </c>
      <c r="B4" t="s">
        <v>70</v>
      </c>
      <c r="C4" t="s">
        <v>35</v>
      </c>
      <c r="D4" t="s">
        <v>34</v>
      </c>
      <c r="E4" s="55">
        <v>7</v>
      </c>
      <c r="F4" t="s">
        <v>71</v>
      </c>
      <c r="G4" t="s">
        <v>72</v>
      </c>
      <c r="H4" t="s">
        <v>29</v>
      </c>
      <c r="I4" t="s">
        <v>73</v>
      </c>
      <c r="J4" t="s">
        <v>24</v>
      </c>
      <c r="K4" t="s">
        <v>74</v>
      </c>
      <c r="L4" t="s">
        <v>15</v>
      </c>
      <c r="M4" t="s">
        <v>30</v>
      </c>
      <c r="N4" t="s">
        <v>16</v>
      </c>
      <c r="O4" t="s">
        <v>29</v>
      </c>
      <c r="P4" t="s">
        <v>97</v>
      </c>
      <c r="Q4" t="s">
        <v>29</v>
      </c>
      <c r="R4" t="s">
        <v>39</v>
      </c>
      <c r="S4" t="s">
        <v>72</v>
      </c>
      <c r="T4" t="s">
        <v>75</v>
      </c>
      <c r="U4" t="s">
        <v>26</v>
      </c>
      <c r="V4" t="s">
        <v>21</v>
      </c>
      <c r="W4" t="s">
        <v>19</v>
      </c>
      <c r="X4" s="14">
        <v>75</v>
      </c>
      <c r="Y4" t="s">
        <v>25</v>
      </c>
      <c r="Z4" s="49" t="s">
        <v>24</v>
      </c>
      <c r="AA4" t="s">
        <v>23</v>
      </c>
      <c r="AB4" s="3">
        <f t="shared" si="0"/>
        <v>2026</v>
      </c>
      <c r="AC4" s="3" t="s">
        <v>66</v>
      </c>
    </row>
    <row r="5" spans="1:29" x14ac:dyDescent="0.25">
      <c r="A5" s="1">
        <v>44258</v>
      </c>
      <c r="B5" t="s">
        <v>36</v>
      </c>
      <c r="C5" t="s">
        <v>35</v>
      </c>
      <c r="D5" t="s">
        <v>2</v>
      </c>
      <c r="E5" s="11">
        <v>8</v>
      </c>
      <c r="P5" t="s">
        <v>85</v>
      </c>
      <c r="V5" t="s">
        <v>21</v>
      </c>
      <c r="W5" t="s">
        <v>19</v>
      </c>
      <c r="X5" s="14">
        <v>35</v>
      </c>
      <c r="Y5" t="s">
        <v>25</v>
      </c>
      <c r="AB5" s="3">
        <f t="shared" si="0"/>
        <v>2025</v>
      </c>
      <c r="AC5" s="3" t="s">
        <v>67</v>
      </c>
    </row>
    <row r="6" spans="1:29" x14ac:dyDescent="0.25">
      <c r="A6" s="1">
        <v>44210</v>
      </c>
      <c r="B6" t="s">
        <v>56</v>
      </c>
      <c r="C6" t="s">
        <v>57</v>
      </c>
      <c r="D6" t="s">
        <v>1</v>
      </c>
      <c r="E6" s="11">
        <v>12</v>
      </c>
      <c r="P6" t="s">
        <v>85</v>
      </c>
      <c r="V6" t="s">
        <v>21</v>
      </c>
      <c r="W6" t="s">
        <v>19</v>
      </c>
      <c r="X6" s="14">
        <v>20</v>
      </c>
      <c r="Y6" t="s">
        <v>25</v>
      </c>
      <c r="AB6" s="3">
        <f t="shared" si="0"/>
        <v>2021</v>
      </c>
      <c r="AC6" s="3" t="s">
        <v>67</v>
      </c>
    </row>
    <row r="7" spans="1:29" x14ac:dyDescent="0.25">
      <c r="A7" s="1">
        <v>44210</v>
      </c>
      <c r="B7" t="s">
        <v>62</v>
      </c>
      <c r="C7" t="s">
        <v>63</v>
      </c>
      <c r="D7" t="s">
        <v>2</v>
      </c>
      <c r="E7" s="11">
        <v>10</v>
      </c>
      <c r="P7" t="s">
        <v>86</v>
      </c>
      <c r="V7" t="s">
        <v>21</v>
      </c>
      <c r="W7" t="s">
        <v>19</v>
      </c>
      <c r="X7" s="14">
        <v>25</v>
      </c>
      <c r="Y7" t="s">
        <v>25</v>
      </c>
      <c r="AB7" s="3">
        <f t="shared" si="0"/>
        <v>2023</v>
      </c>
      <c r="AC7" s="3" t="s">
        <v>67</v>
      </c>
    </row>
    <row r="8" spans="1:29" x14ac:dyDescent="0.25">
      <c r="A8" s="1">
        <v>44210</v>
      </c>
      <c r="B8" t="s">
        <v>54</v>
      </c>
      <c r="C8" t="s">
        <v>55</v>
      </c>
      <c r="D8" t="s">
        <v>34</v>
      </c>
      <c r="E8" s="11">
        <v>12</v>
      </c>
      <c r="P8" t="s">
        <v>78</v>
      </c>
      <c r="V8" t="s">
        <v>21</v>
      </c>
      <c r="W8" t="s">
        <v>19</v>
      </c>
      <c r="X8" s="14">
        <v>45</v>
      </c>
      <c r="Y8" t="s">
        <v>25</v>
      </c>
      <c r="AB8" s="3">
        <f t="shared" si="0"/>
        <v>2021</v>
      </c>
      <c r="AC8" s="3" t="s">
        <v>67</v>
      </c>
    </row>
    <row r="9" spans="1:29" x14ac:dyDescent="0.25">
      <c r="A9" t="s">
        <v>89</v>
      </c>
      <c r="B9" t="s">
        <v>90</v>
      </c>
      <c r="C9" t="s">
        <v>91</v>
      </c>
      <c r="D9" t="s">
        <v>34</v>
      </c>
      <c r="E9" s="55">
        <v>7</v>
      </c>
      <c r="F9" t="s">
        <v>92</v>
      </c>
      <c r="G9" t="s">
        <v>27</v>
      </c>
      <c r="H9" t="s">
        <v>29</v>
      </c>
      <c r="I9" t="s">
        <v>93</v>
      </c>
      <c r="J9" t="s">
        <v>24</v>
      </c>
      <c r="K9" t="s">
        <v>31</v>
      </c>
      <c r="L9" t="s">
        <v>15</v>
      </c>
      <c r="M9" t="s">
        <v>30</v>
      </c>
      <c r="N9" t="s">
        <v>16</v>
      </c>
      <c r="O9" t="s">
        <v>29</v>
      </c>
      <c r="P9" t="s">
        <v>85</v>
      </c>
      <c r="Q9" t="s">
        <v>29</v>
      </c>
      <c r="R9" t="s">
        <v>39</v>
      </c>
      <c r="S9" t="s">
        <v>27</v>
      </c>
      <c r="T9" t="s">
        <v>94</v>
      </c>
      <c r="U9" t="s">
        <v>95</v>
      </c>
      <c r="V9" t="s">
        <v>21</v>
      </c>
      <c r="W9" t="s">
        <v>18</v>
      </c>
      <c r="X9" s="14">
        <v>45</v>
      </c>
      <c r="Y9" t="s">
        <v>25</v>
      </c>
      <c r="Z9" s="49" t="s">
        <v>24</v>
      </c>
      <c r="AA9" t="s">
        <v>23</v>
      </c>
      <c r="AB9" s="3">
        <f t="shared" si="0"/>
        <v>2026</v>
      </c>
      <c r="AC9" s="3" t="s">
        <v>66</v>
      </c>
    </row>
    <row r="10" spans="1:29" x14ac:dyDescent="0.25">
      <c r="A10" s="1">
        <v>44210</v>
      </c>
      <c r="B10" t="s">
        <v>59</v>
      </c>
      <c r="C10" t="s">
        <v>60</v>
      </c>
      <c r="D10" t="s">
        <v>58</v>
      </c>
      <c r="E10" s="11">
        <v>11</v>
      </c>
      <c r="P10" t="s">
        <v>84</v>
      </c>
      <c r="V10" t="s">
        <v>21</v>
      </c>
      <c r="W10" t="s">
        <v>19</v>
      </c>
      <c r="X10" s="14">
        <v>60</v>
      </c>
      <c r="Y10" t="s">
        <v>25</v>
      </c>
      <c r="AB10" s="3">
        <f t="shared" si="0"/>
        <v>2022</v>
      </c>
      <c r="AC10" s="3" t="s">
        <v>67</v>
      </c>
    </row>
    <row r="11" spans="1:29" ht="15.75" x14ac:dyDescent="0.25">
      <c r="B11" s="25"/>
      <c r="AB11" s="3">
        <f>2021+(12-E11)</f>
        <v>2033</v>
      </c>
      <c r="AC11" s="3"/>
    </row>
  </sheetData>
  <phoneticPr fontId="5" type="noConversion"/>
  <conditionalFormatting sqref="W2:W11">
    <cfRule type="containsText" dxfId="6" priority="3" operator="containsText" text="Declined">
      <formula>NOT(ISERROR(SEARCH("Declined",W2)))</formula>
    </cfRule>
    <cfRule type="containsText" dxfId="5" priority="4" operator="containsText" text="Unpaid">
      <formula>NOT(ISERROR(SEARCH("Unpaid",W2)))</formula>
    </cfRule>
  </conditionalFormatting>
  <conditionalFormatting sqref="B1:C1048576">
    <cfRule type="duplicateValues" dxfId="4" priority="1"/>
  </conditionalFormatting>
  <dataValidations count="2">
    <dataValidation type="list" allowBlank="1" showInputMessage="1" showErrorMessage="1" sqref="D2:D11" xr:uid="{DBC9809E-827C-4B81-84C5-71D7260E1EC1}">
      <formula1>Schools</formula1>
    </dataValidation>
    <dataValidation type="list" allowBlank="1" showInputMessage="1" showErrorMessage="1" sqref="P2:P11" xr:uid="{7DC6ED4F-D9BE-4D49-A2B8-047C0774A968}">
      <formula1>INDIRECT(SUBSTITUTE($D2," ","_"))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7E6F3F81-EAFA-487C-A244-E8E7D9A898F4}">
          <x14:formula1>
            <xm:f>'DATA VALIDATION'!$I$2:$I$4</xm:f>
          </x14:formula1>
          <xm:sqref>V2:V11</xm:sqref>
        </x14:dataValidation>
        <x14:dataValidation type="list" allowBlank="1" showInputMessage="1" showErrorMessage="1" xr:uid="{41D327B2-ECF2-4BDD-AE47-867849414D66}">
          <x14:formula1>
            <xm:f>'DATA VALIDATION'!$K$2:$K$3</xm:f>
          </x14:formula1>
          <xm:sqref>AC2:AC11</xm:sqref>
        </x14:dataValidation>
        <x14:dataValidation type="list" allowBlank="1" showInputMessage="1" showErrorMessage="1" xr:uid="{EC53F414-A007-490F-ABFF-CF65E404ADFA}">
          <x14:formula1>
            <xm:f>'DATA VALIDATION'!$J$2:$J$4</xm:f>
          </x14:formula1>
          <xm:sqref>W2:W11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4AF24-0B4E-4C2B-8672-03FF88E328C2}">
  <sheetPr>
    <tabColor rgb="FF92D050"/>
  </sheetPr>
  <dimension ref="A1:P14"/>
  <sheetViews>
    <sheetView tabSelected="1" zoomScale="90" zoomScaleNormal="90" workbookViewId="0">
      <selection activeCell="D29" sqref="D29"/>
    </sheetView>
  </sheetViews>
  <sheetFormatPr defaultRowHeight="15" x14ac:dyDescent="0.25"/>
  <cols>
    <col min="1" max="1" width="19.85546875" bestFit="1" customWidth="1"/>
    <col min="2" max="2" width="29.28515625" bestFit="1" customWidth="1"/>
    <col min="3" max="3" width="31.140625" bestFit="1" customWidth="1"/>
    <col min="4" max="4" width="24.85546875" bestFit="1" customWidth="1"/>
    <col min="5" max="5" width="47" bestFit="1" customWidth="1"/>
    <col min="6" max="6" width="85.5703125" bestFit="1" customWidth="1"/>
    <col min="9" max="9" width="11" bestFit="1" customWidth="1"/>
    <col min="10" max="10" width="14.85546875" bestFit="1" customWidth="1"/>
  </cols>
  <sheetData>
    <row r="1" spans="1:16" x14ac:dyDescent="0.25">
      <c r="A1" t="s">
        <v>1</v>
      </c>
      <c r="B1" t="s">
        <v>78</v>
      </c>
      <c r="C1" t="s">
        <v>85</v>
      </c>
      <c r="D1" t="s">
        <v>97</v>
      </c>
      <c r="E1" t="s">
        <v>101</v>
      </c>
      <c r="F1" t="s">
        <v>103</v>
      </c>
      <c r="I1" s="12" t="s">
        <v>20</v>
      </c>
      <c r="J1" s="12" t="s">
        <v>13</v>
      </c>
      <c r="K1" s="13" t="s">
        <v>64</v>
      </c>
    </row>
    <row r="2" spans="1:16" x14ac:dyDescent="0.25">
      <c r="A2" t="s">
        <v>2</v>
      </c>
      <c r="B2" t="s">
        <v>78</v>
      </c>
      <c r="C2" t="s">
        <v>85</v>
      </c>
      <c r="D2" t="s">
        <v>98</v>
      </c>
      <c r="E2" s="21"/>
      <c r="F2" s="21"/>
      <c r="I2" t="s">
        <v>21</v>
      </c>
      <c r="J2" t="s">
        <v>19</v>
      </c>
      <c r="K2" t="s">
        <v>67</v>
      </c>
    </row>
    <row r="3" spans="1:16" x14ac:dyDescent="0.25">
      <c r="A3" t="s">
        <v>34</v>
      </c>
      <c r="B3" t="s">
        <v>78</v>
      </c>
      <c r="C3" t="s">
        <v>85</v>
      </c>
      <c r="D3" t="s">
        <v>86</v>
      </c>
      <c r="E3" t="s">
        <v>87</v>
      </c>
      <c r="F3" t="s">
        <v>88</v>
      </c>
      <c r="I3" t="s">
        <v>22</v>
      </c>
      <c r="J3" t="s">
        <v>18</v>
      </c>
      <c r="K3" t="s">
        <v>66</v>
      </c>
    </row>
    <row r="4" spans="1:16" x14ac:dyDescent="0.25">
      <c r="A4" t="s">
        <v>58</v>
      </c>
      <c r="B4" t="s">
        <v>84</v>
      </c>
      <c r="C4" t="s">
        <v>100</v>
      </c>
      <c r="D4" t="s">
        <v>99</v>
      </c>
      <c r="E4" t="s">
        <v>102</v>
      </c>
      <c r="F4" t="s">
        <v>104</v>
      </c>
      <c r="I4" t="s">
        <v>112</v>
      </c>
      <c r="J4" t="s">
        <v>111</v>
      </c>
    </row>
    <row r="11" spans="1:16" x14ac:dyDescent="0.25">
      <c r="I11" s="15"/>
      <c r="O11" s="15"/>
      <c r="P11" s="15"/>
    </row>
    <row r="12" spans="1:16" x14ac:dyDescent="0.25">
      <c r="O12" s="15"/>
      <c r="P12" s="15"/>
    </row>
    <row r="13" spans="1:16" x14ac:dyDescent="0.25">
      <c r="O13" s="16"/>
      <c r="P13" s="16"/>
    </row>
    <row r="14" spans="1:16" x14ac:dyDescent="0.25">
      <c r="O14" s="15"/>
      <c r="P14" s="15"/>
    </row>
  </sheetData>
  <sortState xmlns:xlrd2="http://schemas.microsoft.com/office/spreadsheetml/2017/richdata2" ref="A1:F14">
    <sortCondition ref="A1:A14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5 1 E u U u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O d R L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n U S 5 S K I p H u A 4 A A A A R A A A A E w A c A E Z v c m 1 1 b G F z L 1 N l Y 3 R p b 2 4 x L m 0 g o h g A K K A U A A A A A A A A A A A A A A A A A A A A A A A A A A A A K 0 5 N L s n M z 1 M I h t C G 1 g B Q S w E C L Q A U A A I A C A D n U S 5 S 7 V 5 + K q I A A A D 1 A A A A E g A A A A A A A A A A A A A A A A A A A A A A Q 2 9 u Z m l n L 1 B h Y 2 t h Z 2 U u e G 1 s U E s B A i 0 A F A A C A A g A 5 1 E u U g / K 6 a u k A A A A 6 Q A A A B M A A A A A A A A A A A A A A A A A 7 g A A A F t D b 2 5 0 Z W 5 0 X 1 R 5 c G V z X S 5 4 b W x Q S w E C L Q A U A A I A C A D n U S 5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A V x d U 0 D Q q 0 e E n 5 K Q T 8 4 l T Q A A A A A C A A A A A A A D Z g A A w A A A A B A A A A C B Q I E b z B D 2 y + 9 9 L P m q u 1 y X A A A A A A S A A A C g A A A A E A A A A K B r h r I j D y b n h I u Y N a d n 0 Q 9 Q A A A A B E h X c i a 0 n G l t G w f V G + U o c 3 N x N E a / B L Y S m c Y 0 C r b + 4 y r h v / M V R V O E R R V z L q u E R i v R u z q D H 7 3 8 C G c 4 c s 6 Q w c u A V B J W d A 6 u F X D H Y L d t B z S F K K M U A A A A J 3 H S u Z m b F x 0 Z J v 9 B f S C P 9 m G Z u a Q = < / D a t a M a s h u p > 
</file>

<file path=customXml/itemProps1.xml><?xml version="1.0" encoding="utf-8"?>
<ds:datastoreItem xmlns:ds="http://schemas.openxmlformats.org/officeDocument/2006/customXml" ds:itemID="{FA0FB5F9-5280-4F70-B5BC-D32AF73821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Membership Legend</vt:lpstr>
      <vt:lpstr>School Member Totals</vt:lpstr>
      <vt:lpstr>21-22 MEMBERS</vt:lpstr>
      <vt:lpstr>DATA VALIDATION</vt:lpstr>
      <vt:lpstr>Alter</vt:lpstr>
      <vt:lpstr>Catholic_Central</vt:lpstr>
      <vt:lpstr>Northmont_MS</vt:lpstr>
      <vt:lpstr>Schools</vt:lpstr>
      <vt:lpstr>West_Carrollton_HS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Gray</dc:creator>
  <cp:lastModifiedBy>Emily Gray</cp:lastModifiedBy>
  <cp:lastPrinted>2021-03-17T02:56:05Z</cp:lastPrinted>
  <dcterms:created xsi:type="dcterms:W3CDTF">2021-01-11T15:10:28Z</dcterms:created>
  <dcterms:modified xsi:type="dcterms:W3CDTF">2021-03-17T03:19:30Z</dcterms:modified>
</cp:coreProperties>
</file>